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yonas01\共有\04政策調整課\財政係\財政状況資料集\R6年度\R8.9.4【依頼914(月)〆】令和６年度財政状況資料集の作成について（2回目・地方公会計関係）\"/>
    </mc:Choice>
  </mc:AlternateContent>
  <xr:revisionPtr revIDLastSave="0" documentId="13_ncr:1_{F426DEB6-5F32-4B24-BB31-693E6D632F1D}" xr6:coauthVersionLast="47" xr6:coauthVersionMax="47" xr10:uidLastSave="{00000000-0000-0000-0000-000000000000}"/>
  <bookViews>
    <workbookView xWindow="1170" yWindow="1170" windowWidth="15270" windowHeight="1398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BW35" i="10"/>
  <c r="BE35" i="10"/>
  <c r="C35" i="10"/>
  <c r="BW34" i="10"/>
  <c r="BE34" i="10"/>
  <c r="C34" i="10"/>
  <c r="U34" i="10" s="1"/>
  <c r="U35" i="10" s="1"/>
  <c r="U36" i="10" s="1"/>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<sst xmlns="http://schemas.openxmlformats.org/spreadsheetml/2006/main" count="1090" uniqueCount="569">
  <si>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</si>
  <si>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</si>
  <si>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</si>
  <si>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</si>
  <si>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</si>
  <si>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</si>
  <si>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</si>
  <si>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</si>
  <si>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</si>
  <si>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</si>
  <si>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</si>
  <si>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</si>
  <si>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</si>
  <si>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</si>
  <si>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</si>
  <si>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</si>
  <si>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</si>
  <si>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</si>
  <si>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</si>
  <si>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</si>
  <si>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</si>
  <si>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</si>
  <si>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</si>
  <si>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</si>
  <si>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</si>
  <si>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</si>
  <si>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</si>
  <si>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</si>
  <si>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</si>
  <si>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</si>
  <si>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</si>
  <si>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</si>
  <si>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</si>
  <si>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</si>
  <si>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</si>
  <si>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</si>
  <si>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</si>
  <si>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</si>
  <si>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</si>
  <si>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</si>
  <si>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</si>
  <si>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</si>
  <si>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</si>
  <si>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</si>
  <si>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</si>
  <si>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</si>
  <si>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</si>
  <si>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</si>
  <si>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</si>
  <si>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</si>
  <si>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</si>
  <si>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</si>
  <si>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</si>
  <si>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</si>
  <si>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</si>
  <si>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</si>
  <si>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</si>
  <si>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</si>
  <si>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</si>
  <si>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</si>
  <si>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</si>
  <si>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</si>
  <si>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</si>
  <si>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</si>
  <si>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</si>
  <si>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</si>
  <si>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</si>
  <si>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</si>
  <si>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</si>
  <si>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</si>
  <si>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</si>
  <si>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</si>
  <si>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</si>
  <si>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</si>
  <si>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</si>
  <si>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</si>
  <si>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</si>
  <si>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</si>
  <si>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</si>
  <si>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</si>
  <si>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</si>
  <si>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</si>
  <si>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</si>
  <si>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</si>
  <si>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</si>
  <si>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</si>
  <si>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</si>
  <si>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</si>
  <si>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</si>
  <si>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</si>
  <si>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</si>
  <si>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</si>
  <si>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</si>
  <si>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</si>
  <si>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砂川市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</si>
  <si>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</si>
  <si>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</si>
  <si>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</si>
  <si>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</si>
  <si>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</si>
  <si>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</si>
  <si>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</si>
  <si>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</si>
  <si>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</si>
  <si>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</si>
  <si>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</si>
  <si>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</si>
  <si>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</si>
  <si>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</si>
  <si>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</si>
  <si>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</si>
  <si>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</si>
  <si>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</si>
  <si>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</si>
  <si>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</si>
  <si>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</si>
  <si>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</si>
  <si>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</si>
  <si>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</si>
  <si>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</si>
  <si>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</si>
  <si>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</si>
  <si>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</si>
  <si>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</si>
  <si>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</si>
  <si>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</si>
  <si>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</si>
  <si>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</si>
  <si>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</si>
  <si>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</si>
  <si>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</si>
  <si>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</si>
  <si>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</si>
  <si>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</si>
  <si>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</si>
  <si>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</si>
  <si>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</si>
  <si>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</si>
  <si>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</si>
  <si>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</si>
  <si>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</si>
  <si>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</si>
  <si>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</si>
  <si>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</si>
  <si>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</si>
  <si>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</si>
  <si>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</si>
  <si>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</si>
  <si>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</si>
  <si>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</si>
  <si>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</si>
  <si>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</si>
  <si>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</si>
  <si>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</si>
  <si>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</si>
  <si>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</si>
  <si>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</si>
  <si>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</si>
  <si>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</si>
  <si>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</si>
  <si>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</si>
  <si>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</si>
  <si>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</si>
  <si>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</si>
  <si>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</si>
  <si>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</si>
  <si>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</si>
  <si>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</si>
  <si>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</si>
  <si>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</si>
  <si>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</si>
  <si>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</si>
  <si>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</si>
  <si>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</si>
  <si>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</si>
  <si>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</si>
  <si>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</si>
  <si>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</si>
  <si>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</si>
  <si>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</si>
  <si>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</si>
  <si>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</si>
  <si>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</si>
  <si>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</si>
  <si>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</si>
  <si>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</si>
  <si>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</si>
  <si>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</si>
  <si>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</si>
  <si>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</si>
  <si>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</si>
  <si>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</si>
  <si>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</si>
  <si>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</si>
  <si>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</si>
  <si>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</si>
  <si>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</si>
  <si>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</si>
  <si>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</si>
  <si>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</si>
  <si>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</si>
  <si>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</si>
  <si>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</si>
  <si>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</si>
  <si>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北海道砂川市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</si>
  <si>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</si>
  <si>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</si>
  <si>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</si>
  <si>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</si>
  <si>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</si>
  <si>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</si>
  <si>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</si>
  <si>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</si>
  <si>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</si>
  <si>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</si>
  <si>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</si>
  <si>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</si>
  <si>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</si>
  <si>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</si>
  <si>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</si>
  <si>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</si>
  <si>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</si>
  <si>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</si>
  <si>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</si>
  <si>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</si>
  <si>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</si>
  <si>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</si>
  <si>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</si>
  <si>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</si>
  <si>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</si>
  <si>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</si>
  <si>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</si>
  <si>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</si>
  <si>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</si>
  <si>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</si>
  <si>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</si>
  <si>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</si>
  <si>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</si>
  <si>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</si>
  <si>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</si>
  <si>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</si>
  <si>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</si>
  <si>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</si>
  <si>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</si>
  <si>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</si>
  <si>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</si>
  <si>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</si>
  <si>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</si>
  <si>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</si>
  <si>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</si>
  <si>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</si>
  <si>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</si>
  <si>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</si>
  <si>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</si>
  <si>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</si>
  <si>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</si>
  <si>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</si>
  <si>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</si>
  <si>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</si>
  <si>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</si>
  <si>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</si>
  <si>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</si>
  <si>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</si>
  <si>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</si>
  <si>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</si>
  <si>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</si>
  <si>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</si>
  <si>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</si>
  <si>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</si>
  <si>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</si>
  <si>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</si>
  <si>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</si>
  <si>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</si>
  <si>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</si>
  <si>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</si>
  <si>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</si>
  <si>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</si>
  <si>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</si>
  <si>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</si>
  <si>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</si>
  <si>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</si>
  <si>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</si>
  <si>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</si>
  <si>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</si>
  <si>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</si>
  <si>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</si>
  <si>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</si>
  <si>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</si>
  <si>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</si>
  <si>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</si>
  <si>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</si>
  <si>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</si>
  <si>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</si>
  <si>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</si>
  <si>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</si>
  <si>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</si>
  <si>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</si>
  <si>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</si>
  <si>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</si>
  <si>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</si>
  <si>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</si>
  <si>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</si>
  <si>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</si>
  <si>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</si>
  <si>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</si>
  <si>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</si>
  <si>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</si>
  <si>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</si>
  <si>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</si>
  <si>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</si>
  <si>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</si>
  <si>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</si>
  <si>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</si>
  <si>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</si>
  <si>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</si>
  <si>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</si>
  <si>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</si>
  <si>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</si>
  <si>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</si>
  <si>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</si>
  <si>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</si>
  <si>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</si>
  <si>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</si>
  <si>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</si>
  <si>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</si>
  <si>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</si>
  <si>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</si>
  <si>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</si>
  <si>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</si>
  <si>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</si>
  <si>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</si>
  <si>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</si>
  <si>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</si>
  <si>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</si>
  <si>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</si>
  <si>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</si>
  <si>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</si>
  <si>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</si>
  <si>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</si>
  <si>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</si>
  <si>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</si>
  <si>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</si>
  <si>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</si>
  <si>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</si>
  <si>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</si>
  <si>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</si>
  <si>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</si>
  <si>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</si>
  <si>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</si>
  <si>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</si>
  <si>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</si>
  <si>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</si>
  <si>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</si>
  <si>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</si>
  <si>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</si>
  <si>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北海道砂川市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</si>
  <si>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</si>
  <si>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</si>
  <si>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</si>
  <si>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</si>
  <si>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</si>
  <si>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</si>
  <si>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</si>
  <si>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</si>
  <si>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</si>
  <si>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</si>
  <si>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</si>
  <si>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</si>
  <si>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</si>
  <si>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</si>
  <si>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</si>
  <si>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</si>
  <si>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</si>
  <si>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</si>
  <si>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</si>
  <si>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</si>
  <si>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</si>
  <si>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</si>
  <si>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</si>
  <si>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</si>
  <si>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</si>
  <si>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</si>
  <si>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</si>
  <si>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</si>
  <si>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</si>
  <si>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</si>
  <si>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</si>
  <si>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</si>
  <si>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</si>
  <si>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</si>
  <si>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</si>
  <si>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</si>
  <si>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</si>
  <si>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</si>
  <si>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</si>
  <si>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</si>
  <si>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</si>
  <si>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</si>
  <si>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</si>
  <si>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</si>
  <si>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</si>
  <si>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</si>
  <si>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</si>
  <si>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</si>
  <si>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</si>
  <si>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</si>
  <si>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</si>
  <si>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</si>
  <si>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</si>
  <si>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</si>
  <si>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</si>
  <si>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</si>
  <si>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</si>
  <si>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</si>
  <si>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</si>
  <si>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</si>
  <si>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</si>
  <si>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</si>
  <si>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</si>
  <si>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</si>
  <si>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</si>
  <si>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</si>
  <si>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</si>
  <si>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</si>
  <si>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</si>
  <si>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</si>
  <si>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</si>
  <si>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</si>
  <si>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</si>
  <si>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</si>
  <si>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</si>
  <si>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</si>
  <si>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</si>
  <si>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</si>
  <si>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</si>
  <si>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</si>
  <si>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</si>
  <si>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</si>
  <si>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</si>
  <si>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</si>
  <si>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</si>
  <si>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</si>
  <si>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</si>
  <si>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</si>
  <si>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</si>
  <si>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</si>
  <si>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</si>
  <si>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</si>
  <si>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</si>
  <si>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</si>
  <si>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</si>
  <si>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</si>
  <si>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</si>
  <si>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</si>
  <si>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</si>
  <si>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</si>
  <si>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</si>
  <si>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</si>
  <si>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</si>
  <si>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</si>
  <si>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</si>
  <si>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</si>
  <si>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</si>
  <si>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</si>
  <si>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</si>
  <si>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</si>
  <si>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</si>
  <si>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</si>
  <si>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</si>
  <si>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</si>
  <si>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</si>
  <si>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</si>
  <si>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</si>
  <si>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</si>
  <si>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</si>
  <si>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</si>
  <si>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</si>
  <si>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</si>
  <si>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</si>
  <si>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</si>
  <si>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</si>
  <si>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</si>
  <si>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</si>
  <si>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</si>
  <si>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</si>
  <si>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</si>
  <si>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</si>
  <si>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</si>
  <si>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</si>
  <si>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</si>
  <si>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</si>
  <si>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</si>
  <si>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</si>
  <si>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</si>
  <si>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</si>
  <si>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</si>
  <si>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</si>
  <si>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</si>
  <si>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</si>
  <si>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</si>
  <si>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</si>
  <si>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</si>
  <si>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</si>
  <si>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</si>
  <si>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</si>
  <si>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</si>
  <si>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</si>
  <si>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</si>
  <si>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</si>
  <si>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</si>
  <si>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</si>
  <si>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</si>
  <si>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</si>
  <si>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</si>
  <si>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</si>
  <si>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</si>
  <si>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</si>
  <si>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</si>
  <si>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</si>
  <si>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</si>
  <si>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</si>
  <si>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</si>
  <si>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</si>
  <si>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</si>
  <si>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</si>
  <si>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</si>
  <si>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</si>
  <si>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</si>
  <si>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</si>
  <si>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</si>
  <si>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1.40</t>
  </si>
  <si>
    <t>▲ 7.79</t>
  </si>
  <si>
    <t>病院事業会計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</si>
  <si>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</si>
  <si>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</si>
  <si>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</si>
  <si>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</si>
  <si>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</si>
  <si>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</si>
  <si>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</si>
  <si>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</si>
  <si>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</si>
  <si>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</si>
  <si>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</si>
  <si>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</si>
  <si>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</si>
  <si>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砂川市土地開発公社</t>
    <rPh sb="0" eb="3">
      <t>スナガワシ</t>
    </rPh>
    <rPh sb="3" eb="9">
      <t>トチカイハツコウシャ</t>
    </rPh>
    <phoneticPr fontId="2"/>
  </si>
  <si>
    <t>北海道こどもの国協会</t>
    <rPh sb="0" eb="3">
      <t>ホッカイドウ</t>
    </rPh>
    <rPh sb="7" eb="8">
      <t>クニ</t>
    </rPh>
    <rPh sb="8" eb="10">
      <t>キョウカイ</t>
    </rPh>
    <phoneticPr fontId="2"/>
  </si>
  <si>
    <t>空知教育センター組合</t>
    <phoneticPr fontId="2"/>
  </si>
  <si>
    <t>砂川地区保健衛生組合</t>
    <phoneticPr fontId="2"/>
  </si>
  <si>
    <t>中・北空知廃棄物処理広域連合</t>
    <phoneticPr fontId="2"/>
  </si>
  <si>
    <t>中空知広域市町村圏組合（普通会計分）</t>
    <phoneticPr fontId="2"/>
  </si>
  <si>
    <t>砂川地区広域消防組合</t>
    <phoneticPr fontId="2"/>
  </si>
  <si>
    <t>中空知広域水道企業団</t>
    <phoneticPr fontId="2"/>
  </si>
  <si>
    <t>石狩川流域下水道組合</t>
    <phoneticPr fontId="2"/>
  </si>
  <si>
    <t>まちづくり事業基金</t>
    <rPh sb="5" eb="9">
      <t>ジギョウキキン</t>
    </rPh>
    <phoneticPr fontId="2"/>
  </si>
  <si>
    <t>社会福祉事業振興基金</t>
    <rPh sb="0" eb="6">
      <t>シャカイフクシジギョウ</t>
    </rPh>
    <rPh sb="6" eb="10">
      <t>シンコウキキン</t>
    </rPh>
    <phoneticPr fontId="2"/>
  </si>
  <si>
    <t>森林環境整備基金</t>
    <rPh sb="0" eb="4">
      <t>シンリンカンキョウ</t>
    </rPh>
    <rPh sb="4" eb="8">
      <t>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</si>
  <si>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</si>
  <si>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</si>
  <si>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</si>
  <si>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</si>
  <si>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</si>
  <si>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</si>
  <si>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</si>
  <si>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</si>
  <si>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</si>
  <si>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基本、年数が経つごとに比率は上昇するものであり、本年度は宮川団地の解体工事を行ったものの1.4％増加した。今年度の将来負担比率は7.9％増加しており、その要因としては、駅前地区整備事業や義務教育学校建設事業の大型事業により地方債発行額が増加したことが挙げられる。今後は、義務教育学校建設事業の校舎建設が控えていることから将来負担比率も大きく増加する見込みであり、借入額の抑制等で比率の上昇を最小限に努める。</t>
    <rPh sb="41" eb="45">
      <t>ミヤカワダンチ</t>
    </rPh>
    <rPh sb="81" eb="83">
      <t>ゾウカ</t>
    </rPh>
    <rPh sb="159" eb="163">
      <t>コウシャケンセツ</t>
    </rPh>
    <rPh sb="173" eb="179">
      <t>ショウライフタンヒリツ</t>
    </rPh>
    <rPh sb="205" eb="207">
      <t>ジョウショウ</t>
    </rPh>
    <rPh sb="208" eb="211">
      <t>サイショウゲン</t>
    </rPh>
    <phoneticPr fontId="5"/>
  </si>
  <si>
    <t>　本年度の将来負担比率は、前年度に比べて7.9％増加した。また本年度の実質公債費比率は前年度に比べて0.7％増加しており、その要因としては地方債元利償還金が増加したことが挙げられる。既に一部が始まっている庁舎建設事業の元金償還が今後本格化するほか、駅前地区整備事業や義務教育学校建設事業の償還を控えていることから実質公債費比率も大きく増加する見込みであるため、借入額の抑制等で比率の低下に努める。</t>
    <rPh sb="24" eb="26">
      <t>ゾウカ</t>
    </rPh>
    <rPh sb="69" eb="71">
      <t>チホウ</t>
    </rPh>
    <rPh sb="71" eb="72">
      <t>サイ</t>
    </rPh>
    <rPh sb="85" eb="86">
      <t>ア</t>
    </rPh>
    <rPh sb="91" eb="92">
      <t>スデ</t>
    </rPh>
    <rPh sb="93" eb="95">
      <t>イチブ</t>
    </rPh>
    <rPh sb="96" eb="97">
      <t>ハジ</t>
    </rPh>
    <rPh sb="102" eb="106">
      <t>チョウシャケンセツ</t>
    </rPh>
    <rPh sb="106" eb="108">
      <t>ジギョウ</t>
    </rPh>
    <rPh sb="109" eb="111">
      <t>ガンキン</t>
    </rPh>
    <rPh sb="111" eb="113">
      <t>ショウカン</t>
    </rPh>
    <rPh sb="114" eb="116">
      <t>コンゴ</t>
    </rPh>
    <rPh sb="124" eb="126">
      <t>エキマエ</t>
    </rPh>
    <rPh sb="126" eb="128">
      <t>チク</t>
    </rPh>
    <rPh sb="128" eb="130">
      <t>セイビ</t>
    </rPh>
    <rPh sb="130" eb="132">
      <t>ジギョウ</t>
    </rPh>
    <rPh sb="133" eb="143">
      <t>ギムキョウイクガッコウケンセツジギョウ</t>
    </rPh>
    <rPh sb="144" eb="146">
      <t>ショウカン</t>
    </rPh>
    <rPh sb="147" eb="148">
      <t>ヒカ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</si>
</sst>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C37A83F-4042-4242-A25B-9AE80EEFCE9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0132-46F0-8D05-22E31E2466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291157</c:v>
                </c:pt>
                <c:pt idx="1">
                  <c:v>104185</c:v>
                </c:pt>
                <c:pt idx="2">
                  <c:v>97236</c:v>
                </c:pt>
                <c:pt idx="3">
                  <c:v>94972</c:v>
                </c:pt>
                <c:pt idx="4">
                  <c:v>219365</c:v>
                </c:pt>
              </c:numCache>
            </c:numRef>
          </c:val>
          <c:smooth val="0"/>
          <c:extLst>
            <c:ext xmlns:c16="http://schemas.microsoft.com/office/drawing/2014/chart" uri="{C3380CC4-5D6E-409C-BE32-E72D297353CC}">
              <c16:uniqueId val="{00000001-0132-46F0-8D05-22E31E2466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6.16</c:v>
                </c:pt>
                <c:pt idx="1">
                  <c:v>11.11</c:v>
                </c:pt>
                <c:pt idx="2">
                  <c:v>7.75</c:v>
                </c:pt>
                <c:pt idx="3">
                  <c:v>10.47</c:v>
                </c:pt>
                <c:pt idx="4">
                  <c:v>7.88</c:v>
                </c:pt>
              </c:numCache>
            </c:numRef>
          </c:val>
          <c:extLst>
            <c:ext xmlns:c16="http://schemas.microsoft.com/office/drawing/2014/chart" uri="{C3380CC4-5D6E-409C-BE32-E72D297353CC}">
              <c16:uniqueId val="{00000000-A7AC-4747-9164-E5C4E5D445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16.8</c:v>
                </c:pt>
                <c:pt idx="1">
                  <c:v>18.260000000000002</c:v>
                </c:pt>
                <c:pt idx="2">
                  <c:v>25.16</c:v>
                </c:pt>
                <c:pt idx="3">
                  <c:v>25.31</c:v>
                </c:pt>
                <c:pt idx="4">
                  <c:v>19.48</c:v>
                </c:pt>
              </c:numCache>
            </c:numRef>
          </c:val>
          <c:extLst>
            <c:ext xmlns:c16="http://schemas.microsoft.com/office/drawing/2014/chart" uri="{C3380CC4-5D6E-409C-BE32-E72D297353CC}">
              <c16:uniqueId val="{00000001-A7AC-4747-9164-E5C4E5D4458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c:v>
                </c:pt>
                <c:pt idx="1">
                  <c:v>7.66</c:v>
                </c:pt>
                <c:pt idx="2">
                  <c:v>3.23</c:v>
                </c:pt>
                <c:pt idx="3">
                  <c:v>3.13</c:v>
                </c:pt>
                <c:pt idx="4">
                  <c:v>-7.79</c:v>
                </c:pt>
              </c:numCache>
            </c:numRef>
          </c:val>
          <c:smooth val="0"/>
          <c:extLst>
            <c:ext xmlns:c16="http://schemas.microsoft.com/office/drawing/2014/chart" uri="{C3380CC4-5D6E-409C-BE32-E72D297353CC}">
              <c16:uniqueId val="{00000002-A7AC-4747-9164-E5C4E5D4458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DD0-4738-BD02-6A558363AB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D0-4738-BD02-6A558363ABC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D0-4738-BD02-6A558363ABC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DD0-4738-BD02-6A558363ABC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DD0-4738-BD02-6A558363ABC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0.4</c:v>
                </c:pt>
                <c:pt idx="4">
                  <c:v>#N/A</c:v>
                </c:pt>
                <c:pt idx="5">
                  <c:v>0.35</c:v>
                </c:pt>
                <c:pt idx="6">
                  <c:v>#N/A</c:v>
                </c:pt>
                <c:pt idx="7">
                  <c:v>0.2</c:v>
                </c:pt>
                <c:pt idx="8">
                  <c:v>#N/A</c:v>
                </c:pt>
                <c:pt idx="9">
                  <c:v>0.02</c:v>
                </c:pt>
              </c:numCache>
            </c:numRef>
          </c:val>
          <c:extLst>
            <c:ext xmlns:c16="http://schemas.microsoft.com/office/drawing/2014/chart" uri="{C3380CC4-5D6E-409C-BE32-E72D297353CC}">
              <c16:uniqueId val="{00000005-8DD0-4738-BD02-6A558363ABC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0.89</c:v>
                </c:pt>
                <c:pt idx="4">
                  <c:v>#N/A</c:v>
                </c:pt>
                <c:pt idx="5">
                  <c:v>0.96</c:v>
                </c:pt>
                <c:pt idx="6">
                  <c:v>#N/A</c:v>
                </c:pt>
                <c:pt idx="7">
                  <c:v>0.6</c:v>
                </c:pt>
                <c:pt idx="8">
                  <c:v>#N/A</c:v>
                </c:pt>
                <c:pt idx="9">
                  <c:v>0.36</c:v>
                </c:pt>
              </c:numCache>
            </c:numRef>
          </c:val>
          <c:extLst>
            <c:ext xmlns:c16="http://schemas.microsoft.com/office/drawing/2014/chart" uri="{C3380CC4-5D6E-409C-BE32-E72D297353CC}">
              <c16:uniqueId val="{00000006-8DD0-4738-BD02-6A558363ABC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0.84</c:v>
                </c:pt>
                <c:pt idx="2">
                  <c:v>#N/A</c:v>
                </c:pt>
                <c:pt idx="3">
                  <c:v>1.36</c:v>
                </c:pt>
                <c:pt idx="4">
                  <c:v>#N/A</c:v>
                </c:pt>
                <c:pt idx="5">
                  <c:v>2.04</c:v>
                </c:pt>
                <c:pt idx="6">
                  <c:v>#N/A</c:v>
                </c:pt>
                <c:pt idx="7">
                  <c:v>2.57</c:v>
                </c:pt>
                <c:pt idx="8">
                  <c:v>#N/A</c:v>
                </c:pt>
                <c:pt idx="9">
                  <c:v>4.24</c:v>
                </c:pt>
              </c:numCache>
            </c:numRef>
          </c:val>
          <c:extLst>
            <c:ext xmlns:c16="http://schemas.microsoft.com/office/drawing/2014/chart" uri="{C3380CC4-5D6E-409C-BE32-E72D297353CC}">
              <c16:uniqueId val="{00000007-8DD0-4738-BD02-6A558363ABC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6.15</c:v>
                </c:pt>
                <c:pt idx="2">
                  <c:v>#N/A</c:v>
                </c:pt>
                <c:pt idx="3">
                  <c:v>11.1</c:v>
                </c:pt>
                <c:pt idx="4">
                  <c:v>#N/A</c:v>
                </c:pt>
                <c:pt idx="5">
                  <c:v>7.74</c:v>
                </c:pt>
                <c:pt idx="6">
                  <c:v>#N/A</c:v>
                </c:pt>
                <c:pt idx="7">
                  <c:v>10.47</c:v>
                </c:pt>
                <c:pt idx="8">
                  <c:v>#N/A</c:v>
                </c:pt>
                <c:pt idx="9">
                  <c:v>7.88</c:v>
                </c:pt>
              </c:numCache>
            </c:numRef>
          </c:val>
          <c:extLst>
            <c:ext xmlns:c16="http://schemas.microsoft.com/office/drawing/2014/chart" uri="{C3380CC4-5D6E-409C-BE32-E72D297353CC}">
              <c16:uniqueId val="{00000008-8DD0-4738-BD02-6A558363ABC7}"/>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40.97</c:v>
                </c:pt>
                <c:pt idx="2">
                  <c:v>#N/A</c:v>
                </c:pt>
                <c:pt idx="3">
                  <c:v>45.53</c:v>
                </c:pt>
                <c:pt idx="4">
                  <c:v>#N/A</c:v>
                </c:pt>
                <c:pt idx="5">
                  <c:v>40.630000000000003</c:v>
                </c:pt>
                <c:pt idx="6">
                  <c:v>#N/A</c:v>
                </c:pt>
                <c:pt idx="7">
                  <c:v>23.96</c:v>
                </c:pt>
                <c:pt idx="8">
                  <c:v>#N/A</c:v>
                </c:pt>
                <c:pt idx="9">
                  <c:v>7.92</c:v>
                </c:pt>
              </c:numCache>
            </c:numRef>
          </c:val>
          <c:extLst>
            <c:ext xmlns:c16="http://schemas.microsoft.com/office/drawing/2014/chart" uri="{C3380CC4-5D6E-409C-BE32-E72D297353CC}">
              <c16:uniqueId val="{00000009-8DD0-4738-BD02-6A558363AB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1694</c:v>
                </c:pt>
                <c:pt idx="5">
                  <c:v>1767</c:v>
                </c:pt>
                <c:pt idx="8">
                  <c:v>1739</c:v>
                </c:pt>
                <c:pt idx="11">
                  <c:v>1706</c:v>
                </c:pt>
                <c:pt idx="14">
                  <c:v>1674</c:v>
                </c:pt>
              </c:numCache>
            </c:numRef>
          </c:val>
          <c:extLst>
            <c:ext xmlns:c16="http://schemas.microsoft.com/office/drawing/2014/chart" uri="{C3380CC4-5D6E-409C-BE32-E72D297353CC}">
              <c16:uniqueId val="{00000000-EB10-4F52-A995-0CF04E97F78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B10-4F52-A995-0CF04E97F78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B10-4F52-A995-0CF04E97F78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52</c:v>
                </c:pt>
                <c:pt idx="6">
                  <c:v>51</c:v>
                </c:pt>
                <c:pt idx="9">
                  <c:v>34</c:v>
                </c:pt>
                <c:pt idx="12">
                  <c:v>34</c:v>
                </c:pt>
              </c:numCache>
            </c:numRef>
          </c:val>
          <c:extLst>
            <c:ext xmlns:c16="http://schemas.microsoft.com/office/drawing/2014/chart" uri="{C3380CC4-5D6E-409C-BE32-E72D297353CC}">
              <c16:uniqueId val="{00000003-EB10-4F52-A995-0CF04E97F78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798</c:v>
                </c:pt>
                <c:pt idx="3">
                  <c:v>812</c:v>
                </c:pt>
                <c:pt idx="6">
                  <c:v>752</c:v>
                </c:pt>
                <c:pt idx="9">
                  <c:v>703</c:v>
                </c:pt>
                <c:pt idx="12">
                  <c:v>741</c:v>
                </c:pt>
              </c:numCache>
            </c:numRef>
          </c:val>
          <c:extLst>
            <c:ext xmlns:c16="http://schemas.microsoft.com/office/drawing/2014/chart" uri="{C3380CC4-5D6E-409C-BE32-E72D297353CC}">
              <c16:uniqueId val="{00000004-EB10-4F52-A995-0CF04E97F78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B10-4F52-A995-0CF04E97F78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B10-4F52-A995-0CF04E97F78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1119</c:v>
                </c:pt>
                <c:pt idx="3">
                  <c:v>1218</c:v>
                </c:pt>
                <c:pt idx="6">
                  <c:v>1296</c:v>
                </c:pt>
                <c:pt idx="9">
                  <c:v>1378</c:v>
                </c:pt>
                <c:pt idx="12">
                  <c:v>1341</c:v>
                </c:pt>
              </c:numCache>
            </c:numRef>
          </c:val>
          <c:extLst>
            <c:ext xmlns:c16="http://schemas.microsoft.com/office/drawing/2014/chart" uri="{C3380CC4-5D6E-409C-BE32-E72D297353CC}">
              <c16:uniqueId val="{00000007-EB10-4F52-A995-0CF04E97F7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270</c:v>
                </c:pt>
                <c:pt idx="2">
                  <c:v>#N/A</c:v>
                </c:pt>
                <c:pt idx="3">
                  <c:v>#N/A</c:v>
                </c:pt>
                <c:pt idx="4">
                  <c:v>315</c:v>
                </c:pt>
                <c:pt idx="5">
                  <c:v>#N/A</c:v>
                </c:pt>
                <c:pt idx="6">
                  <c:v>#N/A</c:v>
                </c:pt>
                <c:pt idx="7">
                  <c:v>360</c:v>
                </c:pt>
                <c:pt idx="8">
                  <c:v>#N/A</c:v>
                </c:pt>
                <c:pt idx="9">
                  <c:v>#N/A</c:v>
                </c:pt>
                <c:pt idx="10">
                  <c:v>409</c:v>
                </c:pt>
                <c:pt idx="11">
                  <c:v>#N/A</c:v>
                </c:pt>
                <c:pt idx="12">
                  <c:v>#N/A</c:v>
                </c:pt>
                <c:pt idx="13">
                  <c:v>442</c:v>
                </c:pt>
                <c:pt idx="14">
                  <c:v>#N/A</c:v>
                </c:pt>
              </c:numCache>
            </c:numRef>
          </c:val>
          <c:smooth val="0"/>
          <c:extLst>
            <c:ext xmlns:c16="http://schemas.microsoft.com/office/drawing/2014/chart" uri="{C3380CC4-5D6E-409C-BE32-E72D297353CC}">
              <c16:uniqueId val="{00000008-EB10-4F52-A995-0CF04E97F7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16448</c:v>
                </c:pt>
                <c:pt idx="5">
                  <c:v>16562</c:v>
                </c:pt>
                <c:pt idx="8">
                  <c:v>16272</c:v>
                </c:pt>
                <c:pt idx="11">
                  <c:v>15910</c:v>
                </c:pt>
                <c:pt idx="14">
                  <c:v>16502</c:v>
                </c:pt>
              </c:numCache>
            </c:numRef>
          </c:val>
          <c:extLst>
            <c:ext xmlns:c16="http://schemas.microsoft.com/office/drawing/2014/chart" uri="{C3380CC4-5D6E-409C-BE32-E72D297353CC}">
              <c16:uniqueId val="{00000000-53C3-4DF7-B500-EEDB6CA88B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1724</c:v>
                </c:pt>
                <c:pt idx="5">
                  <c:v>1616</c:v>
                </c:pt>
                <c:pt idx="8">
                  <c:v>1542</c:v>
                </c:pt>
                <c:pt idx="11">
                  <c:v>1473</c:v>
                </c:pt>
                <c:pt idx="14">
                  <c:v>1422</c:v>
                </c:pt>
              </c:numCache>
            </c:numRef>
          </c:val>
          <c:extLst>
            <c:ext xmlns:c16="http://schemas.microsoft.com/office/drawing/2014/chart" uri="{C3380CC4-5D6E-409C-BE32-E72D297353CC}">
              <c16:uniqueId val="{00000001-53C3-4DF7-B500-EEDB6CA88B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3192</c:v>
                </c:pt>
                <c:pt idx="5">
                  <c:v>3079</c:v>
                </c:pt>
                <c:pt idx="8">
                  <c:v>4125</c:v>
                </c:pt>
                <c:pt idx="11">
                  <c:v>4866</c:v>
                </c:pt>
                <c:pt idx="14">
                  <c:v>5093</c:v>
                </c:pt>
              </c:numCache>
            </c:numRef>
          </c:val>
          <c:extLst>
            <c:ext xmlns:c16="http://schemas.microsoft.com/office/drawing/2014/chart" uri="{C3380CC4-5D6E-409C-BE32-E72D297353CC}">
              <c16:uniqueId val="{00000002-53C3-4DF7-B500-EEDB6CA88B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C3-4DF7-B500-EEDB6CA88B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C3-4DF7-B500-EEDB6CA88B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510</c:v>
                </c:pt>
                <c:pt idx="3">
                  <c:v>612</c:v>
                </c:pt>
                <c:pt idx="6">
                  <c:v>559</c:v>
                </c:pt>
                <c:pt idx="9">
                  <c:v>280</c:v>
                </c:pt>
                <c:pt idx="12">
                  <c:v>280</c:v>
                </c:pt>
              </c:numCache>
            </c:numRef>
          </c:val>
          <c:extLst>
            <c:ext xmlns:c16="http://schemas.microsoft.com/office/drawing/2014/chart" uri="{C3380CC4-5D6E-409C-BE32-E72D297353CC}">
              <c16:uniqueId val="{00000005-53C3-4DF7-B500-EEDB6CA88B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528</c:v>
                </c:pt>
                <c:pt idx="3">
                  <c:v>528</c:v>
                </c:pt>
                <c:pt idx="6">
                  <c:v>513</c:v>
                </c:pt>
                <c:pt idx="9">
                  <c:v>515</c:v>
                </c:pt>
                <c:pt idx="12">
                  <c:v>675</c:v>
                </c:pt>
              </c:numCache>
            </c:numRef>
          </c:val>
          <c:extLst>
            <c:ext xmlns:c16="http://schemas.microsoft.com/office/drawing/2014/chart" uri="{C3380CC4-5D6E-409C-BE32-E72D297353CC}">
              <c16:uniqueId val="{00000006-53C3-4DF7-B500-EEDB6CA88B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215</c:v>
                </c:pt>
                <c:pt idx="3">
                  <c:v>174</c:v>
                </c:pt>
                <c:pt idx="6">
                  <c:v>134</c:v>
                </c:pt>
                <c:pt idx="9">
                  <c:v>100</c:v>
                </c:pt>
                <c:pt idx="12">
                  <c:v>66</c:v>
                </c:pt>
              </c:numCache>
            </c:numRef>
          </c:val>
          <c:extLst>
            <c:ext xmlns:c16="http://schemas.microsoft.com/office/drawing/2014/chart" uri="{C3380CC4-5D6E-409C-BE32-E72D297353CC}">
              <c16:uniqueId val="{00000007-53C3-4DF7-B500-EEDB6CA88B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8289</c:v>
                </c:pt>
                <c:pt idx="3">
                  <c:v>7845</c:v>
                </c:pt>
                <c:pt idx="6">
                  <c:v>7756</c:v>
                </c:pt>
                <c:pt idx="9">
                  <c:v>7515</c:v>
                </c:pt>
                <c:pt idx="12">
                  <c:v>7414</c:v>
                </c:pt>
              </c:numCache>
            </c:numRef>
          </c:val>
          <c:extLst>
            <c:ext xmlns:c16="http://schemas.microsoft.com/office/drawing/2014/chart" uri="{C3380CC4-5D6E-409C-BE32-E72D297353CC}">
              <c16:uniqueId val="{00000008-53C3-4DF7-B500-EEDB6CA88B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218</c:v>
                </c:pt>
                <c:pt idx="12">
                  <c:v>158</c:v>
                </c:pt>
              </c:numCache>
            </c:numRef>
          </c:val>
          <c:extLst>
            <c:ext xmlns:c16="http://schemas.microsoft.com/office/drawing/2014/chart" uri="{C3380CC4-5D6E-409C-BE32-E72D297353CC}">
              <c16:uniqueId val="{00000009-53C3-4DF7-B500-EEDB6CA88B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15857</c:v>
                </c:pt>
                <c:pt idx="3">
                  <c:v>15888</c:v>
                </c:pt>
                <c:pt idx="6">
                  <c:v>15737</c:v>
                </c:pt>
                <c:pt idx="9">
                  <c:v>15578</c:v>
                </c:pt>
                <c:pt idx="12">
                  <c:v>16903</c:v>
                </c:pt>
              </c:numCache>
            </c:numRef>
          </c:val>
          <c:extLst>
            <c:ext xmlns:c16="http://schemas.microsoft.com/office/drawing/2014/chart" uri="{C3380CC4-5D6E-409C-BE32-E72D297353CC}">
              <c16:uniqueId val="{0000000A-53C3-4DF7-B500-EEDB6CA88B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4035</c:v>
                </c:pt>
                <c:pt idx="2">
                  <c:v>#N/A</c:v>
                </c:pt>
                <c:pt idx="3">
                  <c:v>#N/A</c:v>
                </c:pt>
                <c:pt idx="4">
                  <c:v>3791</c:v>
                </c:pt>
                <c:pt idx="5">
                  <c:v>#N/A</c:v>
                </c:pt>
                <c:pt idx="6">
                  <c:v>#N/A</c:v>
                </c:pt>
                <c:pt idx="7">
                  <c:v>2759</c:v>
                </c:pt>
                <c:pt idx="8">
                  <c:v>#N/A</c:v>
                </c:pt>
                <c:pt idx="9">
                  <c:v>#N/A</c:v>
                </c:pt>
                <c:pt idx="10">
                  <c:v>1957</c:v>
                </c:pt>
                <c:pt idx="11">
                  <c:v>#N/A</c:v>
                </c:pt>
                <c:pt idx="12">
                  <c:v>#N/A</c:v>
                </c:pt>
                <c:pt idx="13">
                  <c:v>2478</c:v>
                </c:pt>
                <c:pt idx="14">
                  <c:v>#N/A</c:v>
                </c:pt>
              </c:numCache>
            </c:numRef>
          </c:val>
          <c:smooth val="0"/>
          <c:extLst>
            <c:ext xmlns:c16="http://schemas.microsoft.com/office/drawing/2014/chart" uri="{C3380CC4-5D6E-409C-BE32-E72D297353CC}">
              <c16:uniqueId val="{0000000B-53C3-4DF7-B500-EEDB6CA88B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1821</c:v>
                </c:pt>
                <c:pt idx="1">
                  <c:v>1846</c:v>
                </c:pt>
                <c:pt idx="2">
                  <c:v>1447</c:v>
                </c:pt>
              </c:numCache>
            </c:numRef>
          </c:val>
          <c:extLst>
            <c:ext xmlns:c16="http://schemas.microsoft.com/office/drawing/2014/chart" uri="{C3380CC4-5D6E-409C-BE32-E72D297353CC}">
              <c16:uniqueId val="{00000000-6EA0-48B0-A30B-F6F1768CF4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176</c:v>
                </c:pt>
                <c:pt idx="1">
                  <c:v>177</c:v>
                </c:pt>
                <c:pt idx="2">
                  <c:v>178</c:v>
                </c:pt>
              </c:numCache>
            </c:numRef>
          </c:val>
          <c:extLst>
            <c:ext xmlns:c16="http://schemas.microsoft.com/office/drawing/2014/chart" uri="{C3380CC4-5D6E-409C-BE32-E72D297353CC}">
              <c16:uniqueId val="{00000001-6EA0-48B0-A30B-F6F1768CF4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1607</c:v>
                </c:pt>
                <c:pt idx="1">
                  <c:v>2260</c:v>
                </c:pt>
                <c:pt idx="2">
                  <c:v>2873</c:v>
                </c:pt>
              </c:numCache>
            </c:numRef>
          </c:val>
          <c:extLst>
            <c:ext xmlns:c16="http://schemas.microsoft.com/office/drawing/2014/chart" uri="{C3380CC4-5D6E-409C-BE32-E72D297353CC}">
              <c16:uniqueId val="{00000002-6EA0-48B0-A30B-F6F1768CF4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{7146CFA5-AC0F-4DCD-A960-CF2D49332087}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13-4ABA-B8DC-88897241626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{0FFD2AE1-E95A-4818-90C7-D24E2BBA97C7}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13-4ABA-B8DC-88897241626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{A143FA2D-5BFB-4D79-974C-4C94744D88EC}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13-4ABA-B8DC-88897241626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{8B31FE53-C654-43C7-B08E-6B7FCDE0C37F}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13-4ABA-B8DC-88897241626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{A2851E5D-293C-4B15-94F1-FC7474D7B127}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13-4ABA-B8DC-888972416261}"/>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{4EC7842B-9967-4796-A5DE-98EF0B1C881C}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13-4ABA-B8DC-888972416261}"/>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{ED1616C3-24EE-4245-93C3-761F6120EE72}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13-4ABA-B8DC-888972416261}"/>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{7611BA1B-0D72-4FA5-9730-D5DF15DE732E}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13-4ABA-B8DC-88897241626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{C7ACAEEC-DD21-4B1D-B878-CC6A4F20DEA9}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13-4ABA-B8DC-88897241626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53.4</c:v>
                </c:pt>
                <c:pt idx="8">
                  <c:v>50.9</c:v>
                </c:pt>
                <c:pt idx="16">
                  <c:v>52.6</c:v>
                </c:pt>
                <c:pt idx="24">
                  <c:v>54.7</c:v>
                </c:pt>
                <c:pt idx="32">
                  <c:v>56.1</c:v>
                </c:pt>
              </c:numCache>
            </c:numRef>
          </c:xVal>
          <c:yVal>
            <c:numRef>
              <c:f>公会計指標分析・財政指標組合せ分析表!$BP$51:$DC$51</c:f>
              <c:numCache>
                <c:formatCode>#,##0.0;"▲ "#,##0.0</c:formatCode>
                <c:ptCount val="40"/>
                <c:pt idx="0">
                  <c:v>73.900000000000006</c:v>
                </c:pt>
                <c:pt idx="8">
                  <c:v>65.599999999999994</c:v>
                </c:pt>
                <c:pt idx="16">
                  <c:v>48.1</c:v>
                </c:pt>
                <c:pt idx="24">
                  <c:v>33.6</c:v>
                </c:pt>
                <c:pt idx="32">
                  <c:v>41.5</c:v>
                </c:pt>
              </c:numCache>
            </c:numRef>
          </c:yVal>
          <c:smooth val="0"/>
          <c:extLst>
            <c:ext xmlns:c16="http://schemas.microsoft.com/office/drawing/2014/chart" uri="{C3380CC4-5D6E-409C-BE32-E72D297353CC}">
              <c16:uniqueId val="{00000009-3213-4ABA-B8DC-88897241626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{C2203E17-54AC-4778-BF48-FF9CB92B29FC}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13-4ABA-B8DC-88897241626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{5F2FC2E4-8B7F-4FE4-8169-F5D8782D7CCD}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13-4ABA-B8DC-88897241626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{25EBDCC0-271C-4B67-B26B-1706F8690C17}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13-4ABA-B8DC-88897241626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{750E42E0-CDC7-4BB1-9628-925E0F791894}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13-4ABA-B8DC-88897241626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{424F7668-76B1-46B4-BFDF-0762318A326A}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13-4ABA-B8DC-88897241626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{F4035EB0-91A0-4539-828E-ADF726AAD9E5}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13-4ABA-B8DC-888972416261}"/>
                </c:ext>
              </c:extLst>
            </c:dLbl>
            <c:dLbl>
              <c:idx val="16"/>
              <c:layout>
                <c:manualLayout>
                  <c:x val="-2.8500074116938182E-2"/>
                  <c:y val="-5.641811520917234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{9DC02AEC-AD9C-49C4-8087-25A203122098}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13-4ABA-B8DC-888972416261}"/>
                </c:ext>
              </c:extLst>
            </c:dLbl>
            <c:dLbl>
              <c:idx val="24"/>
              <c:layout>
                <c:manualLayout>
                  <c:x val="-3.553142718353014E-2"/>
                  <c:y val="-7.305996900255803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{6C813F25-67D1-4756-B428-FA972D7BD634}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13-4ABA-B8DC-88897241626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{C1836163-6AEE-471F-8545-14A63599DE35}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13-4ABA-B8DC-88897241626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3213-4ABA-B8DC-88897241626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{30B9094D-9F5C-4824-BB36-306BB4C3F26A}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286-4664-8685-59B920719CA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{A50C2ADA-F06A-4B88-B1E7-9CE706A2BE49}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86-4664-8685-59B920719CA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{A2E2521D-50A9-471C-98CA-E5A0ADE63DB8}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86-4664-8685-59B920719CA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{54D92882-7654-4142-840C-4A3DAB6D6916}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86-4664-8685-59B920719CA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{EE7252B7-30BE-4BD9-9F7D-FA8CB669AF08}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86-4664-8685-59B920719C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{FF611DD9-4E3B-405B-B670-6F70C8F8E833}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286-4664-8685-59B920719CA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{2146B9D9-C0C8-4795-8068-2237A3E7CDED}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286-4664-8685-59B920719CA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{9E5AF7E7-57F0-4D8B-A1D0-612BB685378E}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286-4664-8685-59B920719CA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{D330EC38-C73F-458D-92D6-2676B625D9F0}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286-4664-8685-59B920719CA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5.0999999999999996</c:v>
                </c:pt>
                <c:pt idx="16">
                  <c:v>5.5</c:v>
                </c:pt>
                <c:pt idx="24">
                  <c:v>6.2</c:v>
                </c:pt>
                <c:pt idx="32">
                  <c:v>6.9</c:v>
                </c:pt>
              </c:numCache>
            </c:numRef>
          </c:xVal>
          <c:yVal>
            <c:numRef>
              <c:f>公会計指標分析・財政指標組合せ分析表!$BP$73:$DC$73</c:f>
              <c:numCache>
                <c:formatCode>#,##0.0;"▲ "#,##0.0</c:formatCode>
                <c:ptCount val="40"/>
                <c:pt idx="0">
                  <c:v>73.900000000000006</c:v>
                </c:pt>
                <c:pt idx="8">
                  <c:v>65.599999999999994</c:v>
                </c:pt>
                <c:pt idx="16">
                  <c:v>48.1</c:v>
                </c:pt>
                <c:pt idx="24">
                  <c:v>33.6</c:v>
                </c:pt>
                <c:pt idx="32">
                  <c:v>41.5</c:v>
                </c:pt>
              </c:numCache>
            </c:numRef>
          </c:yVal>
          <c:smooth val="0"/>
          <c:extLst>
            <c:ext xmlns:c16="http://schemas.microsoft.com/office/drawing/2014/chart" uri="{C3380CC4-5D6E-409C-BE32-E72D297353CC}">
              <c16:uniqueId val="{00000009-E286-4664-8685-59B920719CA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{4B185A2B-719C-4955-B07E-7C04780DD8C8}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286-4664-8685-59B920719CA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{12E5DAB5-07B3-4EE6-82AE-D5F4BDB857D3}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86-4664-8685-59B920719CA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{02D64262-C216-45D3-8302-9035ED2B49A5}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86-4664-8685-59B920719CA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{4AECF768-4C43-4EA2-8D4B-8E7B1DC3AA57}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86-4664-8685-59B920719CA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{3ADD19F6-F106-4D6C-9848-2A7595E11DAA}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86-4664-8685-59B920719CA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{55069A38-B857-4FF7-AD03-16A8EEF62EF6}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286-4664-8685-59B920719CAD}"/>
                </c:ext>
              </c:extLst>
            </c:dLbl>
            <c:dLbl>
              <c:idx val="16"/>
              <c:layout>
                <c:manualLayout>
                  <c:x val="-3.1570342725075584E-2"/>
                  <c:y val="-5.63517059648319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{58DF3C12-B86C-41D5-A7A5-133788C267FB}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286-4664-8685-59B920719CAD}"/>
                </c:ext>
              </c:extLst>
            </c:dLbl>
            <c:dLbl>
              <c:idx val="24"/>
              <c:layout>
                <c:manualLayout>
                  <c:x val="-4.4905057365901176E-2"/>
                  <c:y val="-4.808662469595668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{1380A503-B958-4301-BCBD-A4E6318A0FCA}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286-4664-8685-59B920719CAD}"/>
                </c:ext>
              </c:extLst>
            </c:dLbl>
            <c:dLbl>
              <c:idx val="32"/>
              <c:layout>
                <c:manualLayout>
                  <c:x val="-1.8235628084249993E-2"/>
                  <c:y val="-8.2811439358808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{763584F5-D4B6-4934-9451-E3CAF9FA0D36}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286-4664-8685-59B920719CA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E286-4664-8685-59B920719CAD}"/>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前年度に比べ地方税は減少したものの、指数は</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0.30%</a:t>
          </a:r>
          <a:r>
            <a:rPr kumimoji="1" lang="ja-JP" altLang="en-US" sz="1100">
              <a:solidFill>
                <a:schemeClr val="dk1"/>
              </a:solidFill>
              <a:effectLst/>
              <a:latin typeface="+mn-lt"/>
              <a:ea typeface="+mn-ea"/>
              <a:cs typeface="+mn-cs"/>
            </a:rPr>
            <a:t>となった。依然として財政基盤は弱く、類似団体平均を下回っている。収納対策の強化等により自主財源の確保及び歳出の削減に努め、財政の健全化を図る。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111578</xdr:rowOff>
    </xdr:from>
    <xdr:to>
      <xdr:col>15</xdr:col>
      <xdr:colOff>82550</xdr:colOff>
      <xdr:row>42</xdr:row>
      <xdr:rowOff>128815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124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94343</xdr:rowOff>
    </xdr:from>
    <xdr:to>
      <xdr:col>11</xdr:col>
      <xdr:colOff>31750</xdr:colOff>
      <xdr:row>42</xdr:row>
      <xdr:rowOff>111578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78015</xdr:rowOff>
    </xdr:from>
    <xdr:to>
      <xdr:col>23</xdr:col>
      <xdr:colOff>184150</xdr:colOff>
      <xdr:row>43</xdr:row>
      <xdr:rowOff>8165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50092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5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60778</xdr:rowOff>
    </xdr:from>
    <xdr:to>
      <xdr:col>11</xdr:col>
      <xdr:colOff>82550</xdr:colOff>
      <xdr:row>42</xdr:row>
      <xdr:rowOff>162378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147155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129920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effectLst/>
            </a:rPr>
            <a:t>類似団体平均の</a:t>
          </a:r>
          <a:r>
            <a:rPr lang="en-US" altLang="ja-JP" sz="1100">
              <a:effectLst/>
            </a:rPr>
            <a:t>94.7</a:t>
          </a:r>
          <a:r>
            <a:rPr lang="ja-JP" altLang="en-US" sz="1100">
              <a:effectLst/>
            </a:rPr>
            <a:t>％を下回っているものの、人件費の増加や企業振興促進補助金、中・北空知廃棄物処理広域連合負担金等の補助費等の増加により、</a:t>
          </a:r>
          <a:r>
            <a:rPr lang="en-US" altLang="ja-JP" sz="1100">
              <a:effectLst/>
            </a:rPr>
            <a:t>89.2</a:t>
          </a:r>
          <a:r>
            <a:rPr lang="ja-JP" altLang="en-US" sz="1100">
              <a:effectLst/>
            </a:rPr>
            <a:t>％となり、前年度に比べて</a:t>
          </a:r>
          <a:r>
            <a:rPr lang="en-US" altLang="ja-JP" sz="1100">
              <a:effectLst/>
            </a:rPr>
            <a:t>4.4</a:t>
          </a:r>
          <a:r>
            <a:rPr lang="ja-JP" altLang="en-US" sz="1100">
              <a:effectLst/>
            </a:rPr>
            <a:t>ポイント上昇している。</a:t>
          </a:r>
          <a:br>
            <a:rPr lang="ja-JP" altLang="en-US" sz="1100">
              <a:effectLst/>
            </a:rPr>
          </a:br>
          <a:r>
            <a:rPr lang="ja-JP" altLang="en-US" sz="1100">
              <a:effectLst/>
            </a:rPr>
            <a:t>今後も、義務的経費の見直しや上昇の抑制に努める。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15748</xdr:rowOff>
    </xdr:from>
    <xdr:to>
      <xdr:col>23</xdr:col>
      <xdr:colOff>133350</xdr:colOff>
      <xdr:row>61</xdr:row>
      <xdr:rowOff>56642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302748"/>
          <a:ext cx="8382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105156</xdr:rowOff>
    </xdr:from>
    <xdr:to>
      <xdr:col>19</xdr:col>
      <xdr:colOff>133350</xdr:colOff>
      <xdr:row>60</xdr:row>
      <xdr:rowOff>15748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220706"/>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42418</xdr:rowOff>
    </xdr:from>
    <xdr:to>
      <xdr:col>15</xdr:col>
      <xdr:colOff>82550</xdr:colOff>
      <xdr:row>59</xdr:row>
      <xdr:rowOff>105156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157968"/>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42418</xdr:rowOff>
    </xdr:from>
    <xdr:to>
      <xdr:col>11</xdr:col>
      <xdr:colOff>31750</xdr:colOff>
      <xdr:row>59</xdr:row>
      <xdr:rowOff>143764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15796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5842</xdr:rowOff>
    </xdr:from>
    <xdr:to>
      <xdr:col>23</xdr:col>
      <xdr:colOff>184150</xdr:colOff>
      <xdr:row>61</xdr:row>
      <xdr:rowOff>107442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22369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0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136398</xdr:rowOff>
    </xdr:from>
    <xdr:to>
      <xdr:col>19</xdr:col>
      <xdr:colOff>184150</xdr:colOff>
      <xdr:row>60</xdr:row>
      <xdr:rowOff>66548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76725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020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54356</xdr:rowOff>
    </xdr:from>
    <xdr:to>
      <xdr:col>15</xdr:col>
      <xdr:colOff>133350</xdr:colOff>
      <xdr:row>59</xdr:row>
      <xdr:rowOff>155956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1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166133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93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163068</xdr:rowOff>
    </xdr:from>
    <xdr:to>
      <xdr:col>11</xdr:col>
      <xdr:colOff>82550</xdr:colOff>
      <xdr:row>59</xdr:row>
      <xdr:rowOff>93218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103395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87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[299,406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游ゴシック 本文"/>
              <a:ea typeface="+mn-ea"/>
              <a:cs typeface="+mn-cs"/>
            </a:rPr>
            <a:t>人件費、物件費及び維持補修費はいずれも増加しており、人口</a:t>
          </a:r>
          <a:r>
            <a:rPr kumimoji="1" lang="en-US" altLang="ja-JP" sz="1100">
              <a:solidFill>
                <a:schemeClr val="dk1"/>
              </a:solidFill>
              <a:effectLst/>
              <a:latin typeface="游ゴシック 本文"/>
              <a:ea typeface="+mn-ea"/>
              <a:cs typeface="+mn-cs"/>
            </a:rPr>
            <a:t>1</a:t>
          </a:r>
          <a:r>
            <a:rPr kumimoji="1" lang="ja-JP" altLang="en-US" sz="1100">
              <a:solidFill>
                <a:schemeClr val="dk1"/>
              </a:solidFill>
              <a:effectLst/>
              <a:latin typeface="游ゴシック 本文"/>
              <a:ea typeface="+mn-ea"/>
              <a:cs typeface="+mn-cs"/>
            </a:rPr>
            <a:t>人当たりの額は前年度に比べて</a:t>
          </a:r>
          <a:r>
            <a:rPr kumimoji="1" lang="en-US" altLang="ja-JP" sz="1100">
              <a:solidFill>
                <a:schemeClr val="dk1"/>
              </a:solidFill>
              <a:effectLst/>
              <a:latin typeface="游ゴシック 本文"/>
              <a:ea typeface="+mn-ea"/>
              <a:cs typeface="+mn-cs"/>
            </a:rPr>
            <a:t>30,949</a:t>
          </a:r>
          <a:r>
            <a:rPr kumimoji="1" lang="ja-JP" altLang="en-US" sz="1100">
              <a:solidFill>
                <a:schemeClr val="dk1"/>
              </a:solidFill>
              <a:effectLst/>
              <a:latin typeface="游ゴシック 本文"/>
              <a:ea typeface="+mn-ea"/>
              <a:cs typeface="+mn-cs"/>
            </a:rPr>
            <a:t>円増加している。依然として類似団体平均を上回る状況である。今後も人件費や物件費の抑制に努める。</a:t>
          </a:r>
          <a:endParaRPr lang="ja-JP" altLang="ja-JP" sz="1400">
            <a:effectLst/>
            <a:latin typeface="游ゴシック 本文"/>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127087</xdr:rowOff>
    </xdr:from>
    <xdr:to>
      <xdr:col>23</xdr:col>
      <xdr:colOff>133350</xdr:colOff>
      <xdr:row>85</xdr:row>
      <xdr:rowOff>30316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528887"/>
          <a:ext cx="838200" cy="7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127087</xdr:rowOff>
    </xdr:from>
    <xdr:to>
      <xdr:col>19</xdr:col>
      <xdr:colOff>133350</xdr:colOff>
      <xdr:row>84</xdr:row>
      <xdr:rowOff>127938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528887"/>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50619</xdr:rowOff>
    </xdr:from>
    <xdr:to>
      <xdr:col>15</xdr:col>
      <xdr:colOff>82550</xdr:colOff>
      <xdr:row>84</xdr:row>
      <xdr:rowOff>127938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52419"/>
          <a:ext cx="889000" cy="7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31397</xdr:rowOff>
    </xdr:from>
    <xdr:to>
      <xdr:col>11</xdr:col>
      <xdr:colOff>31750</xdr:colOff>
      <xdr:row>84</xdr:row>
      <xdr:rowOff>50619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33197"/>
          <a:ext cx="889000" cy="1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150966</xdr:rowOff>
    </xdr:from>
    <xdr:to>
      <xdr:col>23</xdr:col>
      <xdr:colOff>184150</xdr:colOff>
      <xdr:row>85</xdr:row>
      <xdr:rowOff>81116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5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123043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2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76287</xdr:rowOff>
    </xdr:from>
    <xdr:to>
      <xdr:col>19</xdr:col>
      <xdr:colOff>184150</xdr:colOff>
      <xdr:row>85</xdr:row>
      <xdr:rowOff>6437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7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162664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64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77138</xdr:rowOff>
    </xdr:from>
    <xdr:to>
      <xdr:col>15</xdr:col>
      <xdr:colOff>133350</xdr:colOff>
      <xdr:row>85</xdr:row>
      <xdr:rowOff>7288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7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163515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65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171269</xdr:rowOff>
    </xdr:from>
    <xdr:to>
      <xdr:col>11</xdr:col>
      <xdr:colOff>82550</xdr:colOff>
      <xdr:row>84</xdr:row>
      <xdr:rowOff>101419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0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86196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8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152047</xdr:rowOff>
    </xdr:from>
    <xdr:to>
      <xdr:col>7</xdr:col>
      <xdr:colOff>31750</xdr:colOff>
      <xdr:row>84</xdr:row>
      <xdr:rowOff>82197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8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66974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68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高い数値とはなっているが、ラスパイレス指数の主な変動要因は、国との年齢や学歴バランス及び給料表上の引き上げ率の相違である。給与制度については、引き続き国に準拠することを基本としながら、地域民間給与の反映及び年功的な給与上昇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83457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050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48986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050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66221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66221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394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4734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7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84563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新たな行政課題等への対応を図るため、職員を若干増員していることに加え、少子高齢化により人口が減少していることから、人口千人当たりの職員数については増加傾向になっており、類似団体との比較においても平均を上回っている。引き続き行政ニーズ等への対応を図りつつ、財政状況及び事務事業量を勘案しながら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34925</xdr:rowOff>
    </xdr:from>
    <xdr:to>
      <xdr:col>81</xdr:col>
      <xdr:colOff>44450</xdr:colOff>
      <xdr:row>61</xdr:row>
      <xdr:rowOff>49805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93375"/>
          <a:ext cx="8382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20045</xdr:rowOff>
    </xdr:from>
    <xdr:to>
      <xdr:col>77</xdr:col>
      <xdr:colOff>44450</xdr:colOff>
      <xdr:row>61</xdr:row>
      <xdr:rowOff>34925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78495"/>
          <a:ext cx="889000" cy="1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14817</xdr:rowOff>
    </xdr:from>
    <xdr:to>
      <xdr:col>72</xdr:col>
      <xdr:colOff>203200</xdr:colOff>
      <xdr:row>61</xdr:row>
      <xdr:rowOff>20045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73267"/>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4763</xdr:rowOff>
    </xdr:from>
    <xdr:to>
      <xdr:col>68</xdr:col>
      <xdr:colOff>152400</xdr:colOff>
      <xdr:row>61</xdr:row>
      <xdr:rowOff>14817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632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170455</xdr:rowOff>
    </xdr:from>
    <xdr:to>
      <xdr:col>81</xdr:col>
      <xdr:colOff>95250</xdr:colOff>
      <xdr:row>61</xdr:row>
      <xdr:rowOff>100605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5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142532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155575</xdr:rowOff>
    </xdr:from>
    <xdr:to>
      <xdr:col>77</xdr:col>
      <xdr:colOff>95250</xdr:colOff>
      <xdr:row>61</xdr:row>
      <xdr:rowOff>85725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70502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28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140695</xdr:rowOff>
    </xdr:from>
    <xdr:to>
      <xdr:col>73</xdr:col>
      <xdr:colOff>44450</xdr:colOff>
      <xdr:row>61</xdr:row>
      <xdr:rowOff>70845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2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55622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14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135467</xdr:rowOff>
    </xdr:from>
    <xdr:to>
      <xdr:col>68</xdr:col>
      <xdr:colOff>203200</xdr:colOff>
      <xdr:row>61</xdr:row>
      <xdr:rowOff>65617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50394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125413</xdr:rowOff>
    </xdr:from>
    <xdr:to>
      <xdr:col>64</xdr:col>
      <xdr:colOff>152400</xdr:colOff>
      <xdr:row>61</xdr:row>
      <xdr:rowOff>55563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1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40340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9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となっている。今後は、庁舎建設事業、義務教育学校建設事業及び駅前地区整備事業といった大型建設事業の元利償還が控えており、実質公債費比率の上昇も見込まれることから、これまで以上に計画性を持った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149074</xdr:rowOff>
    </xdr:from>
    <xdr:to>
      <xdr:col>81</xdr:col>
      <xdr:colOff>44450</xdr:colOff>
      <xdr:row>40</xdr:row>
      <xdr:rowOff>58057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83562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149074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55191"/>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22678</xdr:rowOff>
    </xdr:from>
    <xdr:to>
      <xdr:col>72</xdr:col>
      <xdr:colOff>203200</xdr:colOff>
      <xdr:row>39</xdr:row>
      <xdr:rowOff>68641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09228"/>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125185</xdr:rowOff>
    </xdr:from>
    <xdr:to>
      <xdr:col>68</xdr:col>
      <xdr:colOff>152400</xdr:colOff>
      <xdr:row>39</xdr:row>
      <xdr:rowOff>22678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402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7257</xdr:rowOff>
    </xdr:from>
    <xdr:to>
      <xdr:col>81</xdr:col>
      <xdr:colOff>95250</xdr:colOff>
      <xdr:row>40</xdr:row>
      <xdr:rowOff>108857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23784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98274</xdr:rowOff>
    </xdr:from>
    <xdr:to>
      <xdr:col>77</xdr:col>
      <xdr:colOff>95250</xdr:colOff>
      <xdr:row>40</xdr:row>
      <xdr:rowOff>28424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38601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53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17841</xdr:rowOff>
    </xdr:from>
    <xdr:to>
      <xdr:col>73</xdr:col>
      <xdr:colOff>44450</xdr:colOff>
      <xdr:row>39</xdr:row>
      <xdr:rowOff>119441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129618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143328</xdr:rowOff>
    </xdr:from>
    <xdr:to>
      <xdr:col>68</xdr:col>
      <xdr:colOff>203200</xdr:colOff>
      <xdr:row>39</xdr:row>
      <xdr:rowOff>73478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74385</xdr:rowOff>
    </xdr:from>
    <xdr:to>
      <xdr:col>64</xdr:col>
      <xdr:colOff>152400</xdr:colOff>
      <xdr:row>39</xdr:row>
      <xdr:rowOff>4535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14713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本年度は、義務教育学校建設事業や駅前地区整備事業などの大規模な建設事業が重なったことにより、一般会計の地方債残高が増加し、前年度から</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41.5</a:t>
          </a:r>
          <a:r>
            <a:rPr kumimoji="1" lang="ja-JP" altLang="en-US" sz="1300">
              <a:latin typeface="ＭＳ Ｐゴシック" panose="020B0600070205080204" pitchFamily="50" charset="-128"/>
              <a:ea typeface="ＭＳ Ｐゴシック" panose="020B0600070205080204" pitchFamily="50" charset="-128"/>
            </a:rPr>
            <a:t>％となり、類似団体平均を上回っている。今後は、借入額の抑制及び計画的な基金の活用により、比率の低下に努める。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77893</xdr:rowOff>
    </xdr:from>
    <xdr:to>
      <xdr:col>81</xdr:col>
      <xdr:colOff>44450</xdr:colOff>
      <xdr:row>17</xdr:row>
      <xdr:rowOff>12347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21093"/>
          <a:ext cx="8382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77893</xdr:rowOff>
    </xdr:from>
    <xdr:to>
      <xdr:col>77</xdr:col>
      <xdr:colOff>44450</xdr:colOff>
      <xdr:row>17</xdr:row>
      <xdr:rowOff>100824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21093"/>
          <a:ext cx="889000" cy="19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100824</xdr:rowOff>
    </xdr:from>
    <xdr:to>
      <xdr:col>72</xdr:col>
      <xdr:colOff>203200</xdr:colOff>
      <xdr:row>18</xdr:row>
      <xdr:rowOff>163971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015474"/>
          <a:ext cx="889000" cy="23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163971</xdr:rowOff>
    </xdr:from>
    <xdr:to>
      <xdr:col>68</xdr:col>
      <xdr:colOff>152400</xdr:colOff>
      <xdr:row>19</xdr:row>
      <xdr:rowOff>103787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50071"/>
          <a:ext cx="889000" cy="1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132997</xdr:rowOff>
    </xdr:from>
    <xdr:to>
      <xdr:col>81</xdr:col>
      <xdr:colOff>95250</xdr:colOff>
      <xdr:row>17</xdr:row>
      <xdr:rowOff>63147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7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105074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4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27093</xdr:rowOff>
    </xdr:from>
    <xdr:to>
      <xdr:col>77</xdr:col>
      <xdr:colOff>95250</xdr:colOff>
      <xdr:row>16</xdr:row>
      <xdr:rowOff>128693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77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113470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856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50024</xdr:rowOff>
    </xdr:from>
    <xdr:to>
      <xdr:col>73</xdr:col>
      <xdr:colOff>44450</xdr:colOff>
      <xdr:row>17</xdr:row>
      <xdr:rowOff>151624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136401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5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113171</xdr:rowOff>
    </xdr:from>
    <xdr:to>
      <xdr:col>68</xdr:col>
      <xdr:colOff>203200</xdr:colOff>
      <xdr:row>19</xdr:row>
      <xdr:rowOff>43321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19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28098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8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52987</xdr:rowOff>
    </xdr:from>
    <xdr:to>
      <xdr:col>64</xdr:col>
      <xdr:colOff>152400</xdr:colOff>
      <xdr:row>19</xdr:row>
      <xdr:rowOff>154587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139364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396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人件費に係る経常収支比率は低くなっている。消防などの業務を一部事務組合で行っていること、公共施設管理における指定管理者制度の導入、委託可能な事業を積極的に民間委託していることによるものである。今後もこのような取り組みを進めながら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57468"/>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156718</xdr:rowOff>
    </xdr:from>
    <xdr:to>
      <xdr:col>19</xdr:col>
      <xdr:colOff>187325</xdr:colOff>
      <xdr:row>36</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57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156718</xdr:rowOff>
    </xdr:from>
    <xdr:to>
      <xdr:col>15</xdr:col>
      <xdr:colOff>98425</xdr:colOff>
      <xdr:row>36</xdr:row>
      <xdr:rowOff>12700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74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44704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74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105918</xdr:rowOff>
    </xdr:from>
    <xdr:to>
      <xdr:col>20</xdr:col>
      <xdr:colOff>38100</xdr:colOff>
      <xdr:row>36</xdr:row>
      <xdr:rowOff>36068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46245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105918</xdr:rowOff>
    </xdr:from>
    <xdr:to>
      <xdr:col>11</xdr:col>
      <xdr:colOff>60325</xdr:colOff>
      <xdr:row>36</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46245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165354</xdr:rowOff>
    </xdr:from>
    <xdr:to>
      <xdr:col>6</xdr:col>
      <xdr:colOff>171450</xdr:colOff>
      <xdr:row>36</xdr:row>
      <xdr:rowOff>95504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105681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本年度は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となった。類似団体と比較すると物件費に係る経常収支比率は低くなっている。要因としては経常経費の削減を行っていることや委託する場合に毎年見直しをかけていることがある。今後もこのような取り組みを進めながら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140716</xdr:rowOff>
    </xdr:from>
    <xdr:to>
      <xdr:col>82</xdr:col>
      <xdr:colOff>107950</xdr:colOff>
      <xdr:row>14</xdr:row>
      <xdr:rowOff>72136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198116"/>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133858</xdr:rowOff>
    </xdr:from>
    <xdr:to>
      <xdr:col>78</xdr:col>
      <xdr:colOff>69850</xdr:colOff>
      <xdr:row>14</xdr:row>
      <xdr:rowOff>72136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6270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133858</xdr:rowOff>
    </xdr:from>
    <xdr:to>
      <xdr:col>73</xdr:col>
      <xdr:colOff>180975</xdr:colOff>
      <xdr:row>14</xdr:row>
      <xdr:rowOff>8128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3627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106426</xdr:rowOff>
    </xdr:from>
    <xdr:to>
      <xdr:col>69</xdr:col>
      <xdr:colOff>92075</xdr:colOff>
      <xdr:row>14</xdr:row>
      <xdr:rowOff>8128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3352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89916</xdr:rowOff>
    </xdr:from>
    <xdr:to>
      <xdr:col>82</xdr:col>
      <xdr:colOff>158750</xdr:colOff>
      <xdr:row>13</xdr:row>
      <xdr:rowOff>20066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1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169943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055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21336</xdr:rowOff>
    </xdr:from>
    <xdr:to>
      <xdr:col>78</xdr:col>
      <xdr:colOff>120650</xdr:colOff>
      <xdr:row>14</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133113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9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83058</xdr:rowOff>
    </xdr:from>
    <xdr:to>
      <xdr:col>74</xdr:col>
      <xdr:colOff>31750</xdr:colOff>
      <xdr:row>14</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23385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128778</xdr:rowOff>
    </xdr:from>
    <xdr:to>
      <xdr:col>69</xdr:col>
      <xdr:colOff>142875</xdr:colOff>
      <xdr:row>14</xdr:row>
      <xdr:rowOff>58928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69105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55626</xdr:rowOff>
    </xdr:from>
    <xdr:to>
      <xdr:col>65</xdr:col>
      <xdr:colOff>53975</xdr:colOff>
      <xdr:row>13</xdr:row>
      <xdr:rowOff>157226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167403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5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類似団体と比較すると、扶助費に係る経常収支比率は低くなっているが、要因としては単独事業が他の類似団体よりも少ないことがある。今後も緊急性や必要性を勘案しながら扶助費の抑制に努める。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54</xdr:row>
      <xdr:rowOff>29028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220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124278</xdr:rowOff>
    </xdr:from>
    <xdr:to>
      <xdr:col>19</xdr:col>
      <xdr:colOff>187325</xdr:colOff>
      <xdr:row>54</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11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124278</xdr:rowOff>
    </xdr:from>
    <xdr:to>
      <xdr:col>15</xdr:col>
      <xdr:colOff>98425</xdr:colOff>
      <xdr:row>53</xdr:row>
      <xdr:rowOff>124278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11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53</xdr:row>
      <xdr:rowOff>124278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89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164392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79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73478</xdr:rowOff>
    </xdr:from>
    <xdr:to>
      <xdr:col>15</xdr:col>
      <xdr:colOff>149225</xdr:colOff>
      <xdr:row>54</xdr:row>
      <xdr:rowOff>3628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13805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73478</xdr:rowOff>
    </xdr:from>
    <xdr:to>
      <xdr:col>11</xdr:col>
      <xdr:colOff>60325</xdr:colOff>
      <xdr:row>54</xdr:row>
      <xdr:rowOff>3628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その他に係る経常収支比率は平均を下回っているが、要因としては繰出金が少ないことにある。今後も各事業において独立採算の原則に立ち普通会計の負担額を減らしていくよう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xdr:rowOff>
    </xdr:from>
    <xdr:to>
      <xdr:col>82</xdr:col>
      <xdr:colOff>107950</xdr:colOff>
      <xdr:row>54</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27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xdr:rowOff>
    </xdr:from>
    <xdr:to>
      <xdr:col>78</xdr:col>
      <xdr:colOff>69850</xdr:colOff>
      <xdr:row>54</xdr:row>
      <xdr:rowOff>25400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271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25400</xdr:rowOff>
    </xdr:from>
    <xdr:to>
      <xdr:col>73</xdr:col>
      <xdr:colOff>180975</xdr:colOff>
      <xdr:row>54</xdr:row>
      <xdr:rowOff>88900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283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88900</xdr:rowOff>
    </xdr:from>
    <xdr:to>
      <xdr:col>69</xdr:col>
      <xdr:colOff>92075</xdr:colOff>
      <xdr:row>55</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3472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133350</xdr:rowOff>
    </xdr:from>
    <xdr:to>
      <xdr:col>82</xdr:col>
      <xdr:colOff>158750</xdr:colOff>
      <xdr:row>54</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41927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133350</xdr:rowOff>
    </xdr:from>
    <xdr:to>
      <xdr:col>78</xdr:col>
      <xdr:colOff>120650</xdr:colOff>
      <xdr:row>54</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73677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146050</xdr:rowOff>
    </xdr:from>
    <xdr:to>
      <xdr:col>74</xdr:col>
      <xdr:colOff>31750</xdr:colOff>
      <xdr:row>54</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38100</xdr:rowOff>
    </xdr:from>
    <xdr:to>
      <xdr:col>69</xdr:col>
      <xdr:colOff>142875</xdr:colOff>
      <xdr:row>54</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82550</xdr:rowOff>
    </xdr:from>
    <xdr:to>
      <xdr:col>65</xdr:col>
      <xdr:colOff>53975</xdr:colOff>
      <xdr:row>56</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補助費等に係る経常収支比率は平均を大きく上回っている。これは消防などの業務を一部事務組合で行っていることにより負担金が大きくなっているためである。今後も普通会計の負担額を減らす一部事務組合の適正な執行体制の確立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138430</xdr:rowOff>
    </xdr:from>
    <xdr:to>
      <xdr:col>82</xdr:col>
      <xdr:colOff>107950</xdr:colOff>
      <xdr:row>41</xdr:row>
      <xdr:rowOff>42418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824980"/>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138430</xdr:rowOff>
    </xdr:from>
    <xdr:to>
      <xdr:col>78</xdr:col>
      <xdr:colOff>69850</xdr:colOff>
      <xdr:row>39</xdr:row>
      <xdr:rowOff>156718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8249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143002</xdr:rowOff>
    </xdr:from>
    <xdr:to>
      <xdr:col>73</xdr:col>
      <xdr:colOff>180975</xdr:colOff>
      <xdr:row>39</xdr:row>
      <xdr:rowOff>156718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8295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143002</xdr:rowOff>
    </xdr:from>
    <xdr:to>
      <xdr:col>69</xdr:col>
      <xdr:colOff>92075</xdr:colOff>
      <xdr:row>39</xdr:row>
      <xdr:rowOff>165862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8295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163068</xdr:rowOff>
    </xdr:from>
    <xdr:to>
      <xdr:col>82</xdr:col>
      <xdr:colOff>158750</xdr:colOff>
      <xdr:row>41</xdr:row>
      <xdr:rowOff>93218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71645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92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87630</xdr:rowOff>
    </xdr:from>
    <xdr:to>
      <xdr:col>78</xdr:col>
      <xdr:colOff>120650</xdr:colOff>
      <xdr:row>40</xdr:row>
      <xdr:rowOff>17780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2557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86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105918</xdr:rowOff>
    </xdr:from>
    <xdr:to>
      <xdr:col>74</xdr:col>
      <xdr:colOff>31750</xdr:colOff>
      <xdr:row>40</xdr:row>
      <xdr:rowOff>36068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20845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87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92202</xdr:rowOff>
    </xdr:from>
    <xdr:to>
      <xdr:col>69</xdr:col>
      <xdr:colOff>142875</xdr:colOff>
      <xdr:row>40</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7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7129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86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115062</xdr:rowOff>
    </xdr:from>
    <xdr:to>
      <xdr:col>65</xdr:col>
      <xdr:colOff>53975</xdr:colOff>
      <xdr:row>40</xdr:row>
      <xdr:rowOff>45212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80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29989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88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本年度は前年度から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今後は、庁舎建設事業、義務教育学校建設事業及び駅前地区整備事業といった大型建設事業の元利償還が控えており、公債費の上昇も見込まれる。地方債残高の中には、過疎債など普通交付税に算入される起債の償還も多く含まれているものの、公債費の占める割合が高いことから、公債費負担の適正化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26307</xdr:rowOff>
    </xdr:from>
    <xdr:to>
      <xdr:col>24</xdr:col>
      <xdr:colOff>25400</xdr:colOff>
      <xdr:row>77</xdr:row>
      <xdr:rowOff>80736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279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154214</xdr:rowOff>
    </xdr:from>
    <xdr:to>
      <xdr:col>19</xdr:col>
      <xdr:colOff>187325</xdr:colOff>
      <xdr:row>77</xdr:row>
      <xdr:rowOff>80736</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184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1814</xdr:rowOff>
    </xdr:from>
    <xdr:to>
      <xdr:col>15</xdr:col>
      <xdr:colOff>98425</xdr:colOff>
      <xdr:row>76</xdr:row>
      <xdr:rowOff>154214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0320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129722</xdr:rowOff>
    </xdr:from>
    <xdr:to>
      <xdr:col>11</xdr:col>
      <xdr:colOff>9525</xdr:colOff>
      <xdr:row>76</xdr:row>
      <xdr:rowOff>1814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2988472"/>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146957</xdr:rowOff>
    </xdr:from>
    <xdr:to>
      <xdr:col>24</xdr:col>
      <xdr:colOff>76200</xdr:colOff>
      <xdr:row>77</xdr:row>
      <xdr:rowOff>77107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163484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2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29936</xdr:rowOff>
    </xdr:from>
    <xdr:to>
      <xdr:col>20</xdr:col>
      <xdr:colOff>38100</xdr:colOff>
      <xdr:row>77</xdr:row>
      <xdr:rowOff>131536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141713</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00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103414</xdr:rowOff>
    </xdr:from>
    <xdr:to>
      <xdr:col>15</xdr:col>
      <xdr:colOff>149225</xdr:colOff>
      <xdr:row>77</xdr:row>
      <xdr:rowOff>33564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43742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122465</xdr:rowOff>
    </xdr:from>
    <xdr:to>
      <xdr:col>11</xdr:col>
      <xdr:colOff>60325</xdr:colOff>
      <xdr:row>76</xdr:row>
      <xdr:rowOff>52614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62792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75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78922</xdr:rowOff>
    </xdr:from>
    <xdr:to>
      <xdr:col>6</xdr:col>
      <xdr:colOff>171450</xdr:colOff>
      <xdr:row>76</xdr:row>
      <xdr:rowOff>9072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3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19249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本年度は前年度から</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73.1</a:t>
          </a:r>
          <a:r>
            <a:rPr kumimoji="1" lang="ja-JP" altLang="en-US" sz="1300">
              <a:latin typeface="ＭＳ Ｐゴシック" panose="020B0600070205080204" pitchFamily="50" charset="-128"/>
              <a:ea typeface="ＭＳ Ｐゴシック" panose="020B0600070205080204" pitchFamily="50" charset="-128"/>
            </a:rPr>
            <a:t>％となった。類似団体と比較すると平均を下回っている。今後も税収の大幅な増加が見込めないこと、交付税の見通しが不透明であることを鑑み、計画的な事務の実施に努める。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76</xdr:row>
      <xdr:rowOff>154432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60604"/>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65278</xdr:rowOff>
    </xdr:from>
    <xdr:to>
      <xdr:col>78</xdr:col>
      <xdr:colOff>69850</xdr:colOff>
      <xdr:row>75</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9240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65278</xdr:rowOff>
    </xdr:from>
    <xdr:to>
      <xdr:col>73</xdr:col>
      <xdr:colOff>180975</xdr:colOff>
      <xdr:row>75</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29240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69850</xdr:rowOff>
    </xdr:from>
    <xdr:to>
      <xdr:col>69</xdr:col>
      <xdr:colOff>92075</xdr:colOff>
      <xdr:row>76</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2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7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14478</xdr:rowOff>
    </xdr:from>
    <xdr:to>
      <xdr:col>74</xdr:col>
      <xdr:colOff>31750</xdr:colOff>
      <xdr:row>75</xdr:row>
      <xdr:rowOff>116078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126255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19050</xdr:rowOff>
    </xdr:from>
    <xdr:to>
      <xdr:col>69</xdr:col>
      <xdr:colOff>142875</xdr:colOff>
      <xdr:row>75</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130827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73677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151959</xdr:rowOff>
    </xdr:from>
    <xdr:to>
      <xdr:col>29</xdr:col>
      <xdr:colOff>127000</xdr:colOff>
      <xdr:row>17</xdr:row>
      <xdr:rowOff>45607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42784"/>
          <a:ext cx="647700" cy="65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45607</xdr:rowOff>
    </xdr:from>
    <xdr:to>
      <xdr:col>26</xdr:col>
      <xdr:colOff>50800</xdr:colOff>
      <xdr:row>17</xdr:row>
      <xdr:rowOff>59258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07882"/>
          <a:ext cx="698500" cy="13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59258</xdr:rowOff>
    </xdr:from>
    <xdr:to>
      <xdr:col>22</xdr:col>
      <xdr:colOff>114300</xdr:colOff>
      <xdr:row>17</xdr:row>
      <xdr:rowOff>62695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21533"/>
          <a:ext cx="698500" cy="3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62695</xdr:rowOff>
    </xdr:from>
    <xdr:to>
      <xdr:col>18</xdr:col>
      <xdr:colOff>177800</xdr:colOff>
      <xdr:row>17</xdr:row>
      <xdr:rowOff>91308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24970"/>
          <a:ext cx="698500" cy="28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101159</xdr:rowOff>
    </xdr:from>
    <xdr:to>
      <xdr:col>29</xdr:col>
      <xdr:colOff>177800</xdr:colOff>
      <xdr:row>17</xdr:row>
      <xdr:rowOff>31309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91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117686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37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166257</xdr:rowOff>
    </xdr:from>
    <xdr:to>
      <xdr:col>26</xdr:col>
      <xdr:colOff>101600</xdr:colOff>
      <xdr:row>17</xdr:row>
      <xdr:rowOff>96407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57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106584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25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8458</xdr:rowOff>
    </xdr:from>
    <xdr:to>
      <xdr:col>22</xdr:col>
      <xdr:colOff>165100</xdr:colOff>
      <xdr:row>17</xdr:row>
      <xdr:rowOff>110058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70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120235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3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11895</xdr:rowOff>
    </xdr:from>
    <xdr:to>
      <xdr:col>19</xdr:col>
      <xdr:colOff>38100</xdr:colOff>
      <xdr:row>17</xdr:row>
      <xdr:rowOff>113495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74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123672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43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40508</xdr:rowOff>
    </xdr:from>
    <xdr:to>
      <xdr:col>15</xdr:col>
      <xdr:colOff>101600</xdr:colOff>
      <xdr:row>17</xdr:row>
      <xdr:rowOff>142108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2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152285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50152</xdr:rowOff>
    </xdr:from>
    <xdr:to>
      <xdr:col>29</xdr:col>
      <xdr:colOff>127000</xdr:colOff>
      <xdr:row>36</xdr:row>
      <xdr:rowOff>100502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03402"/>
          <a:ext cx="647700" cy="50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91368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44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100502</xdr:rowOff>
    </xdr:from>
    <xdr:to>
      <xdr:col>26</xdr:col>
      <xdr:colOff>50800</xdr:colOff>
      <xdr:row>37</xdr:row>
      <xdr:rowOff>2242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53752"/>
          <a:ext cx="698500" cy="73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2242</xdr:rowOff>
    </xdr:from>
    <xdr:to>
      <xdr:col>22</xdr:col>
      <xdr:colOff>114300</xdr:colOff>
      <xdr:row>37</xdr:row>
      <xdr:rowOff>61640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26942"/>
          <a:ext cx="698500" cy="59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61640</xdr:rowOff>
    </xdr:from>
    <xdr:to>
      <xdr:col>18</xdr:col>
      <xdr:colOff>177800</xdr:colOff>
      <xdr:row>37</xdr:row>
      <xdr:rowOff>120199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86340"/>
          <a:ext cx="698500" cy="58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342252</xdr:rowOff>
    </xdr:from>
    <xdr:to>
      <xdr:col>29</xdr:col>
      <xdr:colOff>177800</xdr:colOff>
      <xdr:row>36</xdr:row>
      <xdr:rowOff>100952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52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187329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9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49702</xdr:rowOff>
    </xdr:from>
    <xdr:to>
      <xdr:col>26</xdr:col>
      <xdr:colOff>101600</xdr:colOff>
      <xdr:row>36</xdr:row>
      <xdr:rowOff>151302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02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161479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7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122892</xdr:rowOff>
    </xdr:from>
    <xdr:to>
      <xdr:col>22</xdr:col>
      <xdr:colOff>165100</xdr:colOff>
      <xdr:row>37</xdr:row>
      <xdr:rowOff>53042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76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234669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4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10840</xdr:rowOff>
    </xdr:from>
    <xdr:to>
      <xdr:col>19</xdr:col>
      <xdr:colOff>38100</xdr:colOff>
      <xdr:row>37</xdr:row>
      <xdr:rowOff>112440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35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97217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69399</xdr:rowOff>
    </xdr:from>
    <xdr:to>
      <xdr:col>15</xdr:col>
      <xdr:colOff>101600</xdr:colOff>
      <xdr:row>37</xdr:row>
      <xdr:rowOff>170999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94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155776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80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49658</xdr:rowOff>
    </xdr:from>
    <xdr:to>
      <xdr:col>24</xdr:col>
      <xdr:colOff>63500</xdr:colOff>
      <xdr:row>36</xdr:row>
      <xdr:rowOff>118292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21858"/>
          <a:ext cx="838200" cy="6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118292</xdr:rowOff>
    </xdr:from>
    <xdr:to>
      <xdr:col>19</xdr:col>
      <xdr:colOff>177800</xdr:colOff>
      <xdr:row>36</xdr:row>
      <xdr:rowOff>126037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90492"/>
          <a:ext cx="889000" cy="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126037</xdr:rowOff>
    </xdr:from>
    <xdr:to>
      <xdr:col>15</xdr:col>
      <xdr:colOff>50800</xdr:colOff>
      <xdr:row>36</xdr:row>
      <xdr:rowOff>133197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98237"/>
          <a:ext cx="889000" cy="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133197</xdr:rowOff>
    </xdr:from>
    <xdr:to>
      <xdr:col>10</xdr:col>
      <xdr:colOff>114300</xdr:colOff>
      <xdr:row>36</xdr:row>
      <xdr:rowOff>161573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05397"/>
          <a:ext cx="889000" cy="2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170308</xdr:rowOff>
    </xdr:from>
    <xdr:to>
      <xdr:col>24</xdr:col>
      <xdr:colOff>114300</xdr:colOff>
      <xdr:row>36</xdr:row>
      <xdr:rowOff>100458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7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21735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2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67492</xdr:rowOff>
    </xdr:from>
    <xdr:to>
      <xdr:col>20</xdr:col>
      <xdr:colOff>38100</xdr:colOff>
      <xdr:row>36</xdr:row>
      <xdr:rowOff>169092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14169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75237</xdr:rowOff>
    </xdr:from>
    <xdr:to>
      <xdr:col>15</xdr:col>
      <xdr:colOff>101600</xdr:colOff>
      <xdr:row>37</xdr:row>
      <xdr:rowOff>5387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21914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2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82397</xdr:rowOff>
    </xdr:from>
    <xdr:to>
      <xdr:col>10</xdr:col>
      <xdr:colOff>165100</xdr:colOff>
      <xdr:row>37</xdr:row>
      <xdr:rowOff>12547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5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29074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2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110773</xdr:rowOff>
    </xdr:from>
    <xdr:to>
      <xdr:col>6</xdr:col>
      <xdr:colOff>38100</xdr:colOff>
      <xdr:row>37</xdr:row>
      <xdr:rowOff>40923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8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57450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5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150490</xdr:rowOff>
    </xdr:from>
    <xdr:to>
      <xdr:col>24</xdr:col>
      <xdr:colOff>63500</xdr:colOff>
      <xdr:row>55</xdr:row>
      <xdr:rowOff>37438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408790"/>
          <a:ext cx="838200" cy="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19872</xdr:rowOff>
    </xdr:from>
    <xdr:to>
      <xdr:col>19</xdr:col>
      <xdr:colOff>177800</xdr:colOff>
      <xdr:row>55</xdr:row>
      <xdr:rowOff>37438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449622"/>
          <a:ext cx="889000" cy="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19872</xdr:rowOff>
    </xdr:from>
    <xdr:to>
      <xdr:col>15</xdr:col>
      <xdr:colOff>50800</xdr:colOff>
      <xdr:row>55</xdr:row>
      <xdr:rowOff>160745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449622"/>
          <a:ext cx="889000" cy="1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160745</xdr:rowOff>
    </xdr:from>
    <xdr:to>
      <xdr:col>10</xdr:col>
      <xdr:colOff>114300</xdr:colOff>
      <xdr:row>56</xdr:row>
      <xdr:rowOff>21029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590495"/>
          <a:ext cx="889000" cy="3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99690</xdr:rowOff>
    </xdr:from>
    <xdr:to>
      <xdr:col>24</xdr:col>
      <xdr:colOff>114300</xdr:colOff>
      <xdr:row>55</xdr:row>
      <xdr:rowOff>29840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3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122567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20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158088</xdr:rowOff>
    </xdr:from>
    <xdr:to>
      <xdr:col>20</xdr:col>
      <xdr:colOff>38100</xdr:colOff>
      <xdr:row>55</xdr:row>
      <xdr:rowOff>88238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41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104765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19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140522</xdr:rowOff>
    </xdr:from>
    <xdr:to>
      <xdr:col>15</xdr:col>
      <xdr:colOff>101600</xdr:colOff>
      <xdr:row>55</xdr:row>
      <xdr:rowOff>70672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39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87199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17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109945</xdr:rowOff>
    </xdr:from>
    <xdr:to>
      <xdr:col>10</xdr:col>
      <xdr:colOff>165100</xdr:colOff>
      <xdr:row>56</xdr:row>
      <xdr:rowOff>40095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53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56622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31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141679</xdr:rowOff>
    </xdr:from>
    <xdr:to>
      <xdr:col>6</xdr:col>
      <xdr:colOff>38100</xdr:colOff>
      <xdr:row>56</xdr:row>
      <xdr:rowOff>71829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57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88356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3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59747</xdr:rowOff>
    </xdr:from>
    <xdr:to>
      <xdr:col>24</xdr:col>
      <xdr:colOff>63500</xdr:colOff>
      <xdr:row>77</xdr:row>
      <xdr:rowOff>99047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61397"/>
          <a:ext cx="838200" cy="3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161129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62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99047</xdr:rowOff>
    </xdr:from>
    <xdr:to>
      <xdr:col>19</xdr:col>
      <xdr:colOff>177800</xdr:colOff>
      <xdr:row>77</xdr:row>
      <xdr:rowOff>106590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00697"/>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113943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4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106590</xdr:rowOff>
    </xdr:from>
    <xdr:to>
      <xdr:col>15</xdr:col>
      <xdr:colOff>50800</xdr:colOff>
      <xdr:row>77</xdr:row>
      <xdr:rowOff>108401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08240"/>
          <a:ext cx="889000" cy="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113161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48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171362</xdr:rowOff>
    </xdr:from>
    <xdr:to>
      <xdr:col>10</xdr:col>
      <xdr:colOff>114300</xdr:colOff>
      <xdr:row>77</xdr:row>
      <xdr:rowOff>108401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01562"/>
          <a:ext cx="889000" cy="10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103503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8947</xdr:rowOff>
    </xdr:from>
    <xdr:to>
      <xdr:col>24</xdr:col>
      <xdr:colOff>114300</xdr:colOff>
      <xdr:row>77</xdr:row>
      <xdr:rowOff>110547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31824</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6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48247</xdr:rowOff>
    </xdr:from>
    <xdr:to>
      <xdr:col>20</xdr:col>
      <xdr:colOff>38100</xdr:colOff>
      <xdr:row>77</xdr:row>
      <xdr:rowOff>149847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4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166374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02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55790</xdr:rowOff>
    </xdr:from>
    <xdr:to>
      <xdr:col>15</xdr:col>
      <xdr:colOff>101600</xdr:colOff>
      <xdr:row>77</xdr:row>
      <xdr:rowOff>157390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2467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03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57601</xdr:rowOff>
    </xdr:from>
    <xdr:to>
      <xdr:col>10</xdr:col>
      <xdr:colOff>165100</xdr:colOff>
      <xdr:row>77</xdr:row>
      <xdr:rowOff>159201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4278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03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120562</xdr:rowOff>
    </xdr:from>
    <xdr:to>
      <xdr:col>6</xdr:col>
      <xdr:colOff>38100</xdr:colOff>
      <xdr:row>77</xdr:row>
      <xdr:rowOff>50712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5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67238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25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88579</xdr:rowOff>
    </xdr:from>
    <xdr:to>
      <xdr:col>24</xdr:col>
      <xdr:colOff>63500</xdr:colOff>
      <xdr:row>96</xdr:row>
      <xdr:rowOff>93718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47779"/>
          <a:ext cx="838200" cy="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88579</xdr:rowOff>
    </xdr:from>
    <xdr:to>
      <xdr:col>19</xdr:col>
      <xdr:colOff>177800</xdr:colOff>
      <xdr:row>96</xdr:row>
      <xdr:rowOff>153657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47779"/>
          <a:ext cx="889000" cy="6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135728</xdr:rowOff>
    </xdr:from>
    <xdr:to>
      <xdr:col>15</xdr:col>
      <xdr:colOff>50800</xdr:colOff>
      <xdr:row>96</xdr:row>
      <xdr:rowOff>153657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94928"/>
          <a:ext cx="889000" cy="1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135728</xdr:rowOff>
    </xdr:from>
    <xdr:to>
      <xdr:col>10</xdr:col>
      <xdr:colOff>114300</xdr:colOff>
      <xdr:row>97</xdr:row>
      <xdr:rowOff>134919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94928"/>
          <a:ext cx="889000" cy="17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42918</xdr:rowOff>
    </xdr:from>
    <xdr:to>
      <xdr:col>24</xdr:col>
      <xdr:colOff>114300</xdr:colOff>
      <xdr:row>96</xdr:row>
      <xdr:rowOff>144518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0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21345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8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37779</xdr:rowOff>
    </xdr:from>
    <xdr:to>
      <xdr:col>20</xdr:col>
      <xdr:colOff>38100</xdr:colOff>
      <xdr:row>96</xdr:row>
      <xdr:rowOff>139379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9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130506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8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102857</xdr:rowOff>
    </xdr:from>
    <xdr:to>
      <xdr:col>15</xdr:col>
      <xdr:colOff>101600</xdr:colOff>
      <xdr:row>97</xdr:row>
      <xdr:rowOff>33007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6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24134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5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84928</xdr:rowOff>
    </xdr:from>
    <xdr:to>
      <xdr:col>10</xdr:col>
      <xdr:colOff>165100</xdr:colOff>
      <xdr:row>97</xdr:row>
      <xdr:rowOff>15078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4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6205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36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84119</xdr:rowOff>
    </xdr:from>
    <xdr:to>
      <xdr:col>6</xdr:col>
      <xdr:colOff>38100</xdr:colOff>
      <xdr:row>98</xdr:row>
      <xdr:rowOff>14269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5396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0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56330</xdr:rowOff>
    </xdr:from>
    <xdr:to>
      <xdr:col>55</xdr:col>
      <xdr:colOff>0</xdr:colOff>
      <xdr:row>35</xdr:row>
      <xdr:rowOff>26170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885630"/>
          <a:ext cx="838200" cy="14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17704</xdr:rowOff>
    </xdr:from>
    <xdr:to>
      <xdr:col>50</xdr:col>
      <xdr:colOff>114300</xdr:colOff>
      <xdr:row>35</xdr:row>
      <xdr:rowOff>26170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018454"/>
          <a:ext cx="889000" cy="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17704</xdr:rowOff>
    </xdr:from>
    <xdr:to>
      <xdr:col>45</xdr:col>
      <xdr:colOff>177800</xdr:colOff>
      <xdr:row>35</xdr:row>
      <xdr:rowOff>36060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018454"/>
          <a:ext cx="8890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168347</xdr:rowOff>
    </xdr:from>
    <xdr:to>
      <xdr:col>41</xdr:col>
      <xdr:colOff>50800</xdr:colOff>
      <xdr:row>35</xdr:row>
      <xdr:rowOff>36060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654747"/>
          <a:ext cx="889000" cy="38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5530</xdr:rowOff>
    </xdr:from>
    <xdr:to>
      <xdr:col>55</xdr:col>
      <xdr:colOff>50800</xdr:colOff>
      <xdr:row>34</xdr:row>
      <xdr:rowOff>107130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83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28407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68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146820</xdr:rowOff>
    </xdr:from>
    <xdr:to>
      <xdr:col>50</xdr:col>
      <xdr:colOff>165100</xdr:colOff>
      <xdr:row>35</xdr:row>
      <xdr:rowOff>76970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97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93497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75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138354</xdr:rowOff>
    </xdr:from>
    <xdr:to>
      <xdr:col>46</xdr:col>
      <xdr:colOff>38100</xdr:colOff>
      <xdr:row>35</xdr:row>
      <xdr:rowOff>68504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9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85031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742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156710</xdr:rowOff>
    </xdr:from>
    <xdr:to>
      <xdr:col>41</xdr:col>
      <xdr:colOff>101600</xdr:colOff>
      <xdr:row>35</xdr:row>
      <xdr:rowOff>86860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103387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117547</xdr:rowOff>
    </xdr:from>
    <xdr:to>
      <xdr:col>36</xdr:col>
      <xdr:colOff>165100</xdr:colOff>
      <xdr:row>33</xdr:row>
      <xdr:rowOff>47697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60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64224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79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165464</xdr:rowOff>
    </xdr:from>
    <xdr:to>
      <xdr:col>55</xdr:col>
      <xdr:colOff>0</xdr:colOff>
      <xdr:row>56</xdr:row>
      <xdr:rowOff>48388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080864"/>
          <a:ext cx="838200" cy="56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38037</xdr:rowOff>
    </xdr:from>
    <xdr:to>
      <xdr:col>50</xdr:col>
      <xdr:colOff>114300</xdr:colOff>
      <xdr:row>56</xdr:row>
      <xdr:rowOff>48388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639237"/>
          <a:ext cx="889000" cy="1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6266</xdr:rowOff>
    </xdr:from>
    <xdr:to>
      <xdr:col>45</xdr:col>
      <xdr:colOff>177800</xdr:colOff>
      <xdr:row>56</xdr:row>
      <xdr:rowOff>38037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607466"/>
          <a:ext cx="889000" cy="3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8680</xdr:rowOff>
    </xdr:from>
    <xdr:to>
      <xdr:col>41</xdr:col>
      <xdr:colOff>50800</xdr:colOff>
      <xdr:row>56</xdr:row>
      <xdr:rowOff>6266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8752630"/>
          <a:ext cx="889000" cy="85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136081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3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114664</xdr:rowOff>
    </xdr:from>
    <xdr:to>
      <xdr:col>55</xdr:col>
      <xdr:colOff>50800</xdr:colOff>
      <xdr:row>53</xdr:row>
      <xdr:rowOff>44814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03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137541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881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169038</xdr:rowOff>
    </xdr:from>
    <xdr:to>
      <xdr:col>50</xdr:col>
      <xdr:colOff>165100</xdr:colOff>
      <xdr:row>56</xdr:row>
      <xdr:rowOff>99188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9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115715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7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158687</xdr:rowOff>
    </xdr:from>
    <xdr:to>
      <xdr:col>46</xdr:col>
      <xdr:colOff>38100</xdr:colOff>
      <xdr:row>56</xdr:row>
      <xdr:rowOff>88837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8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105364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6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126916</xdr:rowOff>
    </xdr:from>
    <xdr:to>
      <xdr:col>41</xdr:col>
      <xdr:colOff>101600</xdr:colOff>
      <xdr:row>56</xdr:row>
      <xdr:rowOff>57066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5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73593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331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129330</xdr:rowOff>
    </xdr:from>
    <xdr:to>
      <xdr:col>36</xdr:col>
      <xdr:colOff>165100</xdr:colOff>
      <xdr:row>51</xdr:row>
      <xdr:rowOff>59480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87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76007</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8477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23714</xdr:rowOff>
    </xdr:from>
    <xdr:to>
      <xdr:col>55</xdr:col>
      <xdr:colOff>0</xdr:colOff>
      <xdr:row>78</xdr:row>
      <xdr:rowOff>15433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2711014"/>
          <a:ext cx="838200" cy="67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144855</xdr:rowOff>
    </xdr:from>
    <xdr:to>
      <xdr:col>50</xdr:col>
      <xdr:colOff>114300</xdr:colOff>
      <xdr:row>78</xdr:row>
      <xdr:rowOff>15433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346505"/>
          <a:ext cx="889000" cy="4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144855</xdr:rowOff>
    </xdr:from>
    <xdr:to>
      <xdr:col>45</xdr:col>
      <xdr:colOff>177800</xdr:colOff>
      <xdr:row>78</xdr:row>
      <xdr:rowOff>17782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46505"/>
          <a:ext cx="889000" cy="4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73989</xdr:rowOff>
    </xdr:from>
    <xdr:to>
      <xdr:col>41</xdr:col>
      <xdr:colOff>50800</xdr:colOff>
      <xdr:row>78</xdr:row>
      <xdr:rowOff>17782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2246939"/>
          <a:ext cx="889000" cy="114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144364</xdr:rowOff>
    </xdr:from>
    <xdr:to>
      <xdr:col>55</xdr:col>
      <xdr:colOff>50800</xdr:colOff>
      <xdr:row>74</xdr:row>
      <xdr:rowOff>74514</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266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167241</xdr:rowOff>
    </xdr:from>
    <xdr:ext cx="599010"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51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136083</xdr:rowOff>
    </xdr:from>
    <xdr:to>
      <xdr:col>50</xdr:col>
      <xdr:colOff>165100</xdr:colOff>
      <xdr:row>78</xdr:row>
      <xdr:rowOff>66233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57360</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30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94055</xdr:rowOff>
    </xdr:from>
    <xdr:to>
      <xdr:col>46</xdr:col>
      <xdr:colOff>38100</xdr:colOff>
      <xdr:row>78</xdr:row>
      <xdr:rowOff>24205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15332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38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138432</xdr:rowOff>
    </xdr:from>
    <xdr:to>
      <xdr:col>41</xdr:col>
      <xdr:colOff>101600</xdr:colOff>
      <xdr:row>78</xdr:row>
      <xdr:rowOff>68582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59709</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43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23189</xdr:rowOff>
    </xdr:from>
    <xdr:to>
      <xdr:col>36</xdr:col>
      <xdr:colOff>165100</xdr:colOff>
      <xdr:row>71</xdr:row>
      <xdr:rowOff>124789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219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141316</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672795" y="11971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31476</xdr:rowOff>
    </xdr:from>
    <xdr:to>
      <xdr:col>55</xdr:col>
      <xdr:colOff>0</xdr:colOff>
      <xdr:row>95</xdr:row>
      <xdr:rowOff>90887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319226"/>
          <a:ext cx="838200" cy="5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31476</xdr:rowOff>
    </xdr:from>
    <xdr:to>
      <xdr:col>50</xdr:col>
      <xdr:colOff>114300</xdr:colOff>
      <xdr:row>95</xdr:row>
      <xdr:rowOff>104753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319226"/>
          <a:ext cx="889000" cy="7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144610</xdr:rowOff>
    </xdr:from>
    <xdr:to>
      <xdr:col>45</xdr:col>
      <xdr:colOff>177800</xdr:colOff>
      <xdr:row>95</xdr:row>
      <xdr:rowOff>104753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260910"/>
          <a:ext cx="889000" cy="13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136758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5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144610</xdr:rowOff>
    </xdr:from>
    <xdr:to>
      <xdr:col>41</xdr:col>
      <xdr:colOff>50800</xdr:colOff>
      <xdr:row>95</xdr:row>
      <xdr:rowOff>43066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260910"/>
          <a:ext cx="889000" cy="6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6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85952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54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40087</xdr:rowOff>
    </xdr:from>
    <xdr:to>
      <xdr:col>55</xdr:col>
      <xdr:colOff>50800</xdr:colOff>
      <xdr:row>95</xdr:row>
      <xdr:rowOff>141687</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32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62964</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17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152126</xdr:rowOff>
    </xdr:from>
    <xdr:to>
      <xdr:col>50</xdr:col>
      <xdr:colOff>165100</xdr:colOff>
      <xdr:row>95</xdr:row>
      <xdr:rowOff>82276</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2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98803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043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53953</xdr:rowOff>
    </xdr:from>
    <xdr:to>
      <xdr:col>46</xdr:col>
      <xdr:colOff>38100</xdr:colOff>
      <xdr:row>95</xdr:row>
      <xdr:rowOff>155553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34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1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93810</xdr:rowOff>
    </xdr:from>
    <xdr:to>
      <xdr:col>41</xdr:col>
      <xdr:colOff>101600</xdr:colOff>
      <xdr:row>95</xdr:row>
      <xdr:rowOff>23960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2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40487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598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163716</xdr:rowOff>
    </xdr:from>
    <xdr:to>
      <xdr:col>36</xdr:col>
      <xdr:colOff>165100</xdr:colOff>
      <xdr:row>95</xdr:row>
      <xdr:rowOff>93866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28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110393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0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145809</xdr:rowOff>
    </xdr:from>
    <xdr:to>
      <xdr:col>85</xdr:col>
      <xdr:colOff>127000</xdr:colOff>
      <xdr:row>74</xdr:row>
      <xdr:rowOff>152273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2833109"/>
          <a:ext cx="838200" cy="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145809</xdr:rowOff>
    </xdr:from>
    <xdr:to>
      <xdr:col>81</xdr:col>
      <xdr:colOff>50800</xdr:colOff>
      <xdr:row>75</xdr:row>
      <xdr:rowOff>69761</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2833109"/>
          <a:ext cx="889000" cy="9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69761</xdr:rowOff>
    </xdr:from>
    <xdr:to>
      <xdr:col>76</xdr:col>
      <xdr:colOff>114300</xdr:colOff>
      <xdr:row>75</xdr:row>
      <xdr:rowOff>146813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2928511"/>
          <a:ext cx="889000" cy="7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146813</xdr:rowOff>
    </xdr:from>
    <xdr:to>
      <xdr:col>71</xdr:col>
      <xdr:colOff>177800</xdr:colOff>
      <xdr:row>76</xdr:row>
      <xdr:rowOff>70586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005563"/>
          <a:ext cx="889000" cy="9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101473</xdr:rowOff>
    </xdr:from>
    <xdr:to>
      <xdr:col>85</xdr:col>
      <xdr:colOff>177800</xdr:colOff>
      <xdr:row>75</xdr:row>
      <xdr:rowOff>31623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278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124350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264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95009</xdr:rowOff>
    </xdr:from>
    <xdr:to>
      <xdr:col>81</xdr:col>
      <xdr:colOff>101600</xdr:colOff>
      <xdr:row>75</xdr:row>
      <xdr:rowOff>25159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278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41686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5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18961</xdr:rowOff>
    </xdr:from>
    <xdr:to>
      <xdr:col>76</xdr:col>
      <xdr:colOff>165100</xdr:colOff>
      <xdr:row>75</xdr:row>
      <xdr:rowOff>120561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28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137088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65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96012</xdr:rowOff>
    </xdr:from>
    <xdr:to>
      <xdr:col>72</xdr:col>
      <xdr:colOff>38100</xdr:colOff>
      <xdr:row>76</xdr:row>
      <xdr:rowOff>26163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2954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42689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7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19786</xdr:rowOff>
    </xdr:from>
    <xdr:to>
      <xdr:col>67</xdr:col>
      <xdr:colOff>101600</xdr:colOff>
      <xdr:row>76</xdr:row>
      <xdr:rowOff>121386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0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137913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2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32441</xdr:rowOff>
    </xdr:from>
    <xdr:to>
      <xdr:col>85</xdr:col>
      <xdr:colOff>127000</xdr:colOff>
      <xdr:row>97</xdr:row>
      <xdr:rowOff>107159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663091"/>
          <a:ext cx="838200" cy="7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9280</xdr:rowOff>
    </xdr:from>
    <xdr:to>
      <xdr:col>81</xdr:col>
      <xdr:colOff>50800</xdr:colOff>
      <xdr:row>97</xdr:row>
      <xdr:rowOff>107159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639930"/>
          <a:ext cx="889000" cy="9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9280</xdr:rowOff>
    </xdr:from>
    <xdr:to>
      <xdr:col>76</xdr:col>
      <xdr:colOff>114300</xdr:colOff>
      <xdr:row>98</xdr:row>
      <xdr:rowOff>48450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639930"/>
          <a:ext cx="889000" cy="21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48450</xdr:rowOff>
    </xdr:from>
    <xdr:to>
      <xdr:col>71</xdr:col>
      <xdr:colOff>177800</xdr:colOff>
      <xdr:row>98</xdr:row>
      <xdr:rowOff>123920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50550"/>
          <a:ext cx="889000" cy="7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153091</xdr:rowOff>
    </xdr:from>
    <xdr:to>
      <xdr:col>85</xdr:col>
      <xdr:colOff>177800</xdr:colOff>
      <xdr:row>97</xdr:row>
      <xdr:rowOff>83241</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61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4518</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46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56359</xdr:rowOff>
    </xdr:from>
    <xdr:to>
      <xdr:col>81</xdr:col>
      <xdr:colOff>101600</xdr:colOff>
      <xdr:row>97</xdr:row>
      <xdr:rowOff>157959</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68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3036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6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129930</xdr:rowOff>
    </xdr:from>
    <xdr:to>
      <xdr:col>76</xdr:col>
      <xdr:colOff>165100</xdr:colOff>
      <xdr:row>97</xdr:row>
      <xdr:rowOff>60080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58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76607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36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169100</xdr:rowOff>
    </xdr:from>
    <xdr:to>
      <xdr:col>72</xdr:col>
      <xdr:colOff>38100</xdr:colOff>
      <xdr:row>98</xdr:row>
      <xdr:rowOff>99250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7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115777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7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73120</xdr:rowOff>
    </xdr:from>
    <xdr:to>
      <xdr:col>67</xdr:col>
      <xdr:colOff>101600</xdr:colOff>
      <xdr:row>99</xdr:row>
      <xdr:rowOff>3270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7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165847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6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39535</xdr:rowOff>
    </xdr:from>
    <xdr:to>
      <xdr:col>116</xdr:col>
      <xdr:colOff>63500</xdr:colOff>
      <xdr:row>33</xdr:row>
      <xdr:rowOff>106325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5697385"/>
          <a:ext cx="838200" cy="6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129337</xdr:rowOff>
    </xdr:from>
    <xdr:to>
      <xdr:col>111</xdr:col>
      <xdr:colOff>177800</xdr:colOff>
      <xdr:row>33</xdr:row>
      <xdr:rowOff>106325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5615737"/>
          <a:ext cx="889000" cy="1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145643</xdr:rowOff>
    </xdr:from>
    <xdr:to>
      <xdr:col>107</xdr:col>
      <xdr:colOff>50800</xdr:colOff>
      <xdr:row>32</xdr:row>
      <xdr:rowOff>129337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5460593"/>
          <a:ext cx="889000" cy="15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145643</xdr:rowOff>
    </xdr:from>
    <xdr:to>
      <xdr:col>102</xdr:col>
      <xdr:colOff>114300</xdr:colOff>
      <xdr:row>32</xdr:row>
      <xdr:rowOff>21857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5460593"/>
          <a:ext cx="889000" cy="4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160185</xdr:rowOff>
    </xdr:from>
    <xdr:to>
      <xdr:col>116</xdr:col>
      <xdr:colOff>114300</xdr:colOff>
      <xdr:row>33</xdr:row>
      <xdr:rowOff>90335</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564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11612</xdr:rowOff>
    </xdr:from>
    <xdr:ext cx="534377"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549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55525</xdr:rowOff>
    </xdr:from>
    <xdr:to>
      <xdr:col>112</xdr:col>
      <xdr:colOff>38100</xdr:colOff>
      <xdr:row>33</xdr:row>
      <xdr:rowOff>157125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571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2202</xdr:rowOff>
    </xdr:from>
    <xdr:ext cx="534377"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56111" y="548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78537</xdr:rowOff>
    </xdr:from>
    <xdr:to>
      <xdr:col>107</xdr:col>
      <xdr:colOff>101600</xdr:colOff>
      <xdr:row>33</xdr:row>
      <xdr:rowOff>8687</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556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25214</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67111" y="534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94843</xdr:rowOff>
    </xdr:from>
    <xdr:to>
      <xdr:col>102</xdr:col>
      <xdr:colOff>165100</xdr:colOff>
      <xdr:row>32</xdr:row>
      <xdr:rowOff>24993</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540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41520</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78111" y="518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142507</xdr:rowOff>
    </xdr:from>
    <xdr:to>
      <xdr:col>98</xdr:col>
      <xdr:colOff>38100</xdr:colOff>
      <xdr:row>32</xdr:row>
      <xdr:rowOff>72657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545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89184</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389111" y="523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108210</xdr:rowOff>
    </xdr:from>
    <xdr:to>
      <xdr:col>116</xdr:col>
      <xdr:colOff>63500</xdr:colOff>
      <xdr:row>53</xdr:row>
      <xdr:rowOff>108286</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9195060"/>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108286</xdr:rowOff>
    </xdr:from>
    <xdr:to>
      <xdr:col>111</xdr:col>
      <xdr:colOff>177800</xdr:colOff>
      <xdr:row>53</xdr:row>
      <xdr:rowOff>133738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195136"/>
          <a:ext cx="889000" cy="2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133738</xdr:rowOff>
    </xdr:from>
    <xdr:to>
      <xdr:col>107</xdr:col>
      <xdr:colOff>50800</xdr:colOff>
      <xdr:row>53</xdr:row>
      <xdr:rowOff>148958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9220588"/>
          <a:ext cx="889000" cy="1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148958</xdr:rowOff>
    </xdr:from>
    <xdr:to>
      <xdr:col>102</xdr:col>
      <xdr:colOff>114300</xdr:colOff>
      <xdr:row>53</xdr:row>
      <xdr:rowOff>167894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9235808"/>
          <a:ext cx="889000" cy="1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124268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57410</xdr:rowOff>
    </xdr:from>
    <xdr:to>
      <xdr:col>116</xdr:col>
      <xdr:colOff>114300</xdr:colOff>
      <xdr:row>53</xdr:row>
      <xdr:rowOff>159010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80287</xdr:rowOff>
    </xdr:from>
    <xdr:ext cx="534377"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89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57486</xdr:rowOff>
    </xdr:from>
    <xdr:to>
      <xdr:col>112</xdr:col>
      <xdr:colOff>38100</xdr:colOff>
      <xdr:row>53</xdr:row>
      <xdr:rowOff>159086</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14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4163</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891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82938</xdr:rowOff>
    </xdr:from>
    <xdr:to>
      <xdr:col>107</xdr:col>
      <xdr:colOff>101600</xdr:colOff>
      <xdr:row>54</xdr:row>
      <xdr:rowOff>13088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16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29615</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894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98158</xdr:rowOff>
    </xdr:from>
    <xdr:to>
      <xdr:col>102</xdr:col>
      <xdr:colOff>165100</xdr:colOff>
      <xdr:row>54</xdr:row>
      <xdr:rowOff>28308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18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44835</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78111" y="896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117094</xdr:rowOff>
    </xdr:from>
    <xdr:to>
      <xdr:col>98</xdr:col>
      <xdr:colOff>38100</xdr:colOff>
      <xdr:row>54</xdr:row>
      <xdr:rowOff>47244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20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63771</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389111" y="897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19723</xdr:rowOff>
    </xdr:from>
    <xdr:to>
      <xdr:col>116</xdr:col>
      <xdr:colOff>63500</xdr:colOff>
      <xdr:row>75</xdr:row>
      <xdr:rowOff>35706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78473"/>
          <a:ext cx="838200" cy="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19723</xdr:rowOff>
    </xdr:from>
    <xdr:to>
      <xdr:col>111</xdr:col>
      <xdr:colOff>177800</xdr:colOff>
      <xdr:row>75</xdr:row>
      <xdr:rowOff>68796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878473"/>
          <a:ext cx="889000" cy="4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61366</xdr:rowOff>
    </xdr:from>
    <xdr:to>
      <xdr:col>107</xdr:col>
      <xdr:colOff>50800</xdr:colOff>
      <xdr:row>75</xdr:row>
      <xdr:rowOff>68796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920116"/>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61366</xdr:rowOff>
    </xdr:from>
    <xdr:to>
      <xdr:col>102</xdr:col>
      <xdr:colOff>114300</xdr:colOff>
      <xdr:row>75</xdr:row>
      <xdr:rowOff>97695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920116"/>
          <a:ext cx="889000" cy="3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156356</xdr:rowOff>
    </xdr:from>
    <xdr:to>
      <xdr:col>116</xdr:col>
      <xdr:colOff>114300</xdr:colOff>
      <xdr:row>75</xdr:row>
      <xdr:rowOff>86506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4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7783</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9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140373</xdr:rowOff>
    </xdr:from>
    <xdr:to>
      <xdr:col>112</xdr:col>
      <xdr:colOff>38100</xdr:colOff>
      <xdr:row>75</xdr:row>
      <xdr:rowOff>70523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87050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0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17996</xdr:rowOff>
    </xdr:from>
    <xdr:to>
      <xdr:col>107</xdr:col>
      <xdr:colOff>101600</xdr:colOff>
      <xdr:row>75</xdr:row>
      <xdr:rowOff>119596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7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136123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5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10566</xdr:rowOff>
    </xdr:from>
    <xdr:to>
      <xdr:col>102</xdr:col>
      <xdr:colOff>165100</xdr:colOff>
      <xdr:row>75</xdr:row>
      <xdr:rowOff>112166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6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128693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4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46895</xdr:rowOff>
    </xdr:from>
    <xdr:to>
      <xdr:col>98</xdr:col>
      <xdr:colOff>38100</xdr:colOff>
      <xdr:row>75</xdr:row>
      <xdr:rowOff>148495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165022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8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1,186</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214</a:t>
          </a:r>
          <a:r>
            <a:rPr kumimoji="1" lang="ja-JP" altLang="en-US" sz="1300">
              <a:latin typeface="ＭＳ Ｐゴシック" panose="020B0600070205080204" pitchFamily="50" charset="-128"/>
              <a:ea typeface="ＭＳ Ｐゴシック" panose="020B0600070205080204" pitchFamily="50" charset="-128"/>
            </a:rPr>
            <a:t>千円増加した。主な構成項目である補助費等は、住民一人当たり</a:t>
          </a:r>
          <a:r>
            <a:rPr kumimoji="1" lang="en-US" altLang="ja-JP" sz="1300">
              <a:latin typeface="ＭＳ Ｐゴシック" panose="020B0600070205080204" pitchFamily="50" charset="-128"/>
              <a:ea typeface="ＭＳ Ｐゴシック" panose="020B0600070205080204" pitchFamily="50" charset="-128"/>
            </a:rPr>
            <a:t>221,882</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37,084</a:t>
          </a:r>
          <a:r>
            <a:rPr kumimoji="1" lang="ja-JP" altLang="en-US" sz="1300">
              <a:latin typeface="ＭＳ Ｐゴシック" panose="020B0600070205080204" pitchFamily="50" charset="-128"/>
              <a:ea typeface="ＭＳ Ｐゴシック" panose="020B0600070205080204" pitchFamily="50" charset="-128"/>
            </a:rPr>
            <a:t>円増加しており、依然として高止まりの傾向にある。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また、新規整備分の普通建設事業費は、住民一人当たり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120,295</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118,551</a:t>
          </a:r>
          <a:r>
            <a:rPr kumimoji="1" lang="ja-JP" altLang="en-US" sz="1300">
              <a:latin typeface="ＭＳ Ｐゴシック" panose="020B0600070205080204" pitchFamily="50" charset="-128"/>
              <a:ea typeface="ＭＳ Ｐゴシック" panose="020B0600070205080204" pitchFamily="50" charset="-128"/>
            </a:rPr>
            <a:t>円増加し、類似団体平均との差が拡大した。これは、義務教育学校建設事業や駅前地区整備事業などの大規模な建設事業が重なったことによるものである。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今後は、公共施設等総合管理計画や緊急性を考慮して事業を精査し、事業費の抑制に努める。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96220</xdr:rowOff>
    </xdr:from>
    <xdr:to>
      <xdr:col>24</xdr:col>
      <xdr:colOff>63500</xdr:colOff>
      <xdr:row>36</xdr:row>
      <xdr:rowOff>96952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68420"/>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96952</xdr:rowOff>
    </xdr:from>
    <xdr:to>
      <xdr:col>19</xdr:col>
      <xdr:colOff>177800</xdr:colOff>
      <xdr:row>36</xdr:row>
      <xdr:rowOff>133985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69152"/>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133985</xdr:rowOff>
    </xdr:from>
    <xdr:to>
      <xdr:col>15</xdr:col>
      <xdr:colOff>50800</xdr:colOff>
      <xdr:row>36</xdr:row>
      <xdr:rowOff>135174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06185"/>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129413</xdr:rowOff>
    </xdr:from>
    <xdr:to>
      <xdr:col>10</xdr:col>
      <xdr:colOff>114300</xdr:colOff>
      <xdr:row>36</xdr:row>
      <xdr:rowOff>135174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01613"/>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45420</xdr:rowOff>
    </xdr:from>
    <xdr:to>
      <xdr:col>24</xdr:col>
      <xdr:colOff>114300</xdr:colOff>
      <xdr:row>36</xdr:row>
      <xdr:rowOff>147020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68297</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6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46152</xdr:rowOff>
    </xdr:from>
    <xdr:to>
      <xdr:col>20</xdr:col>
      <xdr:colOff>38100</xdr:colOff>
      <xdr:row>36</xdr:row>
      <xdr:rowOff>147752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1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164279</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59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83185</xdr:rowOff>
    </xdr:from>
    <xdr:to>
      <xdr:col>15</xdr:col>
      <xdr:colOff>101600</xdr:colOff>
      <xdr:row>37</xdr:row>
      <xdr:rowOff>13335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29862</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03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84374</xdr:rowOff>
    </xdr:from>
    <xdr:to>
      <xdr:col>10</xdr:col>
      <xdr:colOff>165100</xdr:colOff>
      <xdr:row>37</xdr:row>
      <xdr:rowOff>14524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5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31051</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03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78613</xdr:rowOff>
    </xdr:from>
    <xdr:to>
      <xdr:col>6</xdr:col>
      <xdr:colOff>38100</xdr:colOff>
      <xdr:row>37</xdr:row>
      <xdr:rowOff>8763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5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25290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02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161632</xdr:rowOff>
    </xdr:from>
    <xdr:to>
      <xdr:col>24</xdr:col>
      <xdr:colOff>63500</xdr:colOff>
      <xdr:row>57</xdr:row>
      <xdr:rowOff>61054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762832"/>
          <a:ext cx="838200" cy="7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11678</xdr:rowOff>
    </xdr:from>
    <xdr:to>
      <xdr:col>19</xdr:col>
      <xdr:colOff>177800</xdr:colOff>
      <xdr:row>57</xdr:row>
      <xdr:rowOff>61054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784328"/>
          <a:ext cx="889000" cy="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11678</xdr:rowOff>
    </xdr:from>
    <xdr:to>
      <xdr:col>15</xdr:col>
      <xdr:colOff>50800</xdr:colOff>
      <xdr:row>57</xdr:row>
      <xdr:rowOff>94609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784328"/>
          <a:ext cx="889000" cy="8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148196</xdr:rowOff>
    </xdr:from>
    <xdr:to>
      <xdr:col>10</xdr:col>
      <xdr:colOff>114300</xdr:colOff>
      <xdr:row>57</xdr:row>
      <xdr:rowOff>94609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406496"/>
          <a:ext cx="889000" cy="46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39421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110832</xdr:rowOff>
    </xdr:from>
    <xdr:to>
      <xdr:col>24</xdr:col>
      <xdr:colOff>114300</xdr:colOff>
      <xdr:row>57</xdr:row>
      <xdr:rowOff>40982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133709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6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10254</xdr:rowOff>
    </xdr:from>
    <xdr:to>
      <xdr:col>20</xdr:col>
      <xdr:colOff>38100</xdr:colOff>
      <xdr:row>57</xdr:row>
      <xdr:rowOff>111854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128381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5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132328</xdr:rowOff>
    </xdr:from>
    <xdr:to>
      <xdr:col>15</xdr:col>
      <xdr:colOff>101600</xdr:colOff>
      <xdr:row>57</xdr:row>
      <xdr:rowOff>62478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3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79005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08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43809</xdr:rowOff>
    </xdr:from>
    <xdr:to>
      <xdr:col>10</xdr:col>
      <xdr:colOff>165100</xdr:colOff>
      <xdr:row>57</xdr:row>
      <xdr:rowOff>145409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1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161936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9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97396</xdr:rowOff>
    </xdr:from>
    <xdr:to>
      <xdr:col>6</xdr:col>
      <xdr:colOff>38100</xdr:colOff>
      <xdr:row>55</xdr:row>
      <xdr:rowOff>27546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35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44073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13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111967</xdr:rowOff>
    </xdr:from>
    <xdr:to>
      <xdr:col>24</xdr:col>
      <xdr:colOff>63500</xdr:colOff>
      <xdr:row>75</xdr:row>
      <xdr:rowOff>165829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70717"/>
          <a:ext cx="838200" cy="5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165829</xdr:rowOff>
    </xdr:from>
    <xdr:to>
      <xdr:col>19</xdr:col>
      <xdr:colOff>177800</xdr:colOff>
      <xdr:row>76</xdr:row>
      <xdr:rowOff>78077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24579"/>
          <a:ext cx="889000" cy="8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78077</xdr:rowOff>
    </xdr:from>
    <xdr:to>
      <xdr:col>15</xdr:col>
      <xdr:colOff>50800</xdr:colOff>
      <xdr:row>76</xdr:row>
      <xdr:rowOff>86649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108277"/>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86649</xdr:rowOff>
    </xdr:from>
    <xdr:to>
      <xdr:col>10</xdr:col>
      <xdr:colOff>114300</xdr:colOff>
      <xdr:row>77</xdr:row>
      <xdr:rowOff>21034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16849"/>
          <a:ext cx="889000" cy="10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61167</xdr:rowOff>
    </xdr:from>
    <xdr:to>
      <xdr:col>24</xdr:col>
      <xdr:colOff>114300</xdr:colOff>
      <xdr:row>75</xdr:row>
      <xdr:rowOff>162767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91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84044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7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115029</xdr:rowOff>
    </xdr:from>
    <xdr:to>
      <xdr:col>20</xdr:col>
      <xdr:colOff>38100</xdr:colOff>
      <xdr:row>76</xdr:row>
      <xdr:rowOff>45179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7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61706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4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27277</xdr:rowOff>
    </xdr:from>
    <xdr:to>
      <xdr:col>15</xdr:col>
      <xdr:colOff>101600</xdr:colOff>
      <xdr:row>76</xdr:row>
      <xdr:rowOff>128877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145404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3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35849</xdr:rowOff>
    </xdr:from>
    <xdr:to>
      <xdr:col>10</xdr:col>
      <xdr:colOff>165100</xdr:colOff>
      <xdr:row>76</xdr:row>
      <xdr:rowOff>137449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6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153977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141684</xdr:rowOff>
    </xdr:from>
    <xdr:to>
      <xdr:col>6</xdr:col>
      <xdr:colOff>38100</xdr:colOff>
      <xdr:row>77</xdr:row>
      <xdr:rowOff>71834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7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62961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26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98375</xdr:rowOff>
    </xdr:from>
    <xdr:to>
      <xdr:col>24</xdr:col>
      <xdr:colOff>63500</xdr:colOff>
      <xdr:row>93</xdr:row>
      <xdr:rowOff>151698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5871775"/>
          <a:ext cx="838200" cy="22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119628</xdr:rowOff>
    </xdr:from>
    <xdr:to>
      <xdr:col>19</xdr:col>
      <xdr:colOff>177800</xdr:colOff>
      <xdr:row>93</xdr:row>
      <xdr:rowOff>151698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064478"/>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119628</xdr:rowOff>
    </xdr:from>
    <xdr:to>
      <xdr:col>15</xdr:col>
      <xdr:colOff>50800</xdr:colOff>
      <xdr:row>93</xdr:row>
      <xdr:rowOff>129256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064478"/>
          <a:ext cx="889000" cy="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129256</xdr:rowOff>
    </xdr:from>
    <xdr:to>
      <xdr:col>10</xdr:col>
      <xdr:colOff>114300</xdr:colOff>
      <xdr:row>93</xdr:row>
      <xdr:rowOff>135226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074106"/>
          <a:ext cx="8890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47575</xdr:rowOff>
    </xdr:from>
    <xdr:to>
      <xdr:col>24</xdr:col>
      <xdr:colOff>114300</xdr:colOff>
      <xdr:row>92</xdr:row>
      <xdr:rowOff>149175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8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70452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67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100898</xdr:rowOff>
    </xdr:from>
    <xdr:to>
      <xdr:col>20</xdr:col>
      <xdr:colOff>38100</xdr:colOff>
      <xdr:row>94</xdr:row>
      <xdr:rowOff>31048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04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47575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820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68828</xdr:rowOff>
    </xdr:from>
    <xdr:to>
      <xdr:col>15</xdr:col>
      <xdr:colOff>101600</xdr:colOff>
      <xdr:row>93</xdr:row>
      <xdr:rowOff>170428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01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15505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788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78456</xdr:rowOff>
    </xdr:from>
    <xdr:to>
      <xdr:col>10</xdr:col>
      <xdr:colOff>165100</xdr:colOff>
      <xdr:row>94</xdr:row>
      <xdr:rowOff>8606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0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25133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798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84426</xdr:rowOff>
    </xdr:from>
    <xdr:to>
      <xdr:col>6</xdr:col>
      <xdr:colOff>38100</xdr:colOff>
      <xdr:row>94</xdr:row>
      <xdr:rowOff>14576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02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31103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804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17399</xdr:rowOff>
    </xdr:from>
    <xdr:to>
      <xdr:col>55</xdr:col>
      <xdr:colOff>0</xdr:colOff>
      <xdr:row>37</xdr:row>
      <xdr:rowOff>31801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361049"/>
          <a:ext cx="8382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17399</xdr:rowOff>
    </xdr:from>
    <xdr:to>
      <xdr:col>50</xdr:col>
      <xdr:colOff>114300</xdr:colOff>
      <xdr:row>37</xdr:row>
      <xdr:rowOff>61290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61049"/>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61290</xdr:rowOff>
    </xdr:from>
    <xdr:to>
      <xdr:col>45</xdr:col>
      <xdr:colOff>177800</xdr:colOff>
      <xdr:row>37</xdr:row>
      <xdr:rowOff>71349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04940"/>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69062</xdr:rowOff>
    </xdr:from>
    <xdr:to>
      <xdr:col>41</xdr:col>
      <xdr:colOff>50800</xdr:colOff>
      <xdr:row>37</xdr:row>
      <xdr:rowOff>71349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12712"/>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152451</xdr:rowOff>
    </xdr:from>
    <xdr:to>
      <xdr:col>55</xdr:col>
      <xdr:colOff>50800</xdr:colOff>
      <xdr:row>37</xdr:row>
      <xdr:rowOff>82601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32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3878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17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138049</xdr:rowOff>
    </xdr:from>
    <xdr:to>
      <xdr:col>50</xdr:col>
      <xdr:colOff>165100</xdr:colOff>
      <xdr:row>37</xdr:row>
      <xdr:rowOff>68199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84726</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8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10490</xdr:rowOff>
    </xdr:from>
    <xdr:to>
      <xdr:col>46</xdr:col>
      <xdr:colOff>38100</xdr:colOff>
      <xdr:row>37</xdr:row>
      <xdr:rowOff>112090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128617</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12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20549</xdr:rowOff>
    </xdr:from>
    <xdr:to>
      <xdr:col>41</xdr:col>
      <xdr:colOff>101600</xdr:colOff>
      <xdr:row>37</xdr:row>
      <xdr:rowOff>122149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36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138676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13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18262</xdr:rowOff>
    </xdr:from>
    <xdr:to>
      <xdr:col>36</xdr:col>
      <xdr:colOff>165100</xdr:colOff>
      <xdr:row>37</xdr:row>
      <xdr:rowOff>119862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136389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13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133890</xdr:rowOff>
    </xdr:from>
    <xdr:to>
      <xdr:col>55</xdr:col>
      <xdr:colOff>0</xdr:colOff>
      <xdr:row>57</xdr:row>
      <xdr:rowOff>166942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906540"/>
          <a:ext cx="838200" cy="3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166942</xdr:rowOff>
    </xdr:from>
    <xdr:to>
      <xdr:col>50</xdr:col>
      <xdr:colOff>114300</xdr:colOff>
      <xdr:row>57</xdr:row>
      <xdr:rowOff>168484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939592"/>
          <a:ext cx="889000" cy="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155092</xdr:rowOff>
    </xdr:from>
    <xdr:to>
      <xdr:col>45</xdr:col>
      <xdr:colOff>177800</xdr:colOff>
      <xdr:row>57</xdr:row>
      <xdr:rowOff>168484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927742"/>
          <a:ext cx="889000" cy="1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117449</xdr:rowOff>
    </xdr:from>
    <xdr:to>
      <xdr:col>41</xdr:col>
      <xdr:colOff>50800</xdr:colOff>
      <xdr:row>57</xdr:row>
      <xdr:rowOff>155092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890099"/>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83090</xdr:rowOff>
    </xdr:from>
    <xdr:to>
      <xdr:col>55</xdr:col>
      <xdr:colOff>50800</xdr:colOff>
      <xdr:row>58</xdr:row>
      <xdr:rowOff>13240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8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61517</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3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116142</xdr:rowOff>
    </xdr:from>
    <xdr:to>
      <xdr:col>50</xdr:col>
      <xdr:colOff>165100</xdr:colOff>
      <xdr:row>58</xdr:row>
      <xdr:rowOff>46292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88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37419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98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117684</xdr:rowOff>
    </xdr:from>
    <xdr:to>
      <xdr:col>46</xdr:col>
      <xdr:colOff>38100</xdr:colOff>
      <xdr:row>58</xdr:row>
      <xdr:rowOff>47834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9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38961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8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104292</xdr:rowOff>
    </xdr:from>
    <xdr:to>
      <xdr:col>41</xdr:col>
      <xdr:colOff>101600</xdr:colOff>
      <xdr:row>58</xdr:row>
      <xdr:rowOff>34442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87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25569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96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66649</xdr:rowOff>
    </xdr:from>
    <xdr:to>
      <xdr:col>36</xdr:col>
      <xdr:colOff>165100</xdr:colOff>
      <xdr:row>57</xdr:row>
      <xdr:rowOff>168249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3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159376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93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66858</xdr:rowOff>
    </xdr:from>
    <xdr:to>
      <xdr:col>55</xdr:col>
      <xdr:colOff>0</xdr:colOff>
      <xdr:row>77</xdr:row>
      <xdr:rowOff>126865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068358"/>
          <a:ext cx="838200" cy="126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37875</xdr:rowOff>
    </xdr:from>
    <xdr:to>
      <xdr:col>50</xdr:col>
      <xdr:colOff>114300</xdr:colOff>
      <xdr:row>77</xdr:row>
      <xdr:rowOff>126865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896625"/>
          <a:ext cx="889000" cy="4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37875</xdr:rowOff>
    </xdr:from>
    <xdr:to>
      <xdr:col>45</xdr:col>
      <xdr:colOff>177800</xdr:colOff>
      <xdr:row>76</xdr:row>
      <xdr:rowOff>96935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896625"/>
          <a:ext cx="889000" cy="23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96935</xdr:rowOff>
    </xdr:from>
    <xdr:to>
      <xdr:col>41</xdr:col>
      <xdr:colOff>50800</xdr:colOff>
      <xdr:row>77</xdr:row>
      <xdr:rowOff>51183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27135"/>
          <a:ext cx="889000" cy="12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16058</xdr:rowOff>
    </xdr:from>
    <xdr:to>
      <xdr:col>55</xdr:col>
      <xdr:colOff>50800</xdr:colOff>
      <xdr:row>70</xdr:row>
      <xdr:rowOff>117658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01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102435</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193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76065</xdr:rowOff>
    </xdr:from>
    <xdr:to>
      <xdr:col>50</xdr:col>
      <xdr:colOff>165100</xdr:colOff>
      <xdr:row>78</xdr:row>
      <xdr:rowOff>6215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7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168792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7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158525</xdr:rowOff>
    </xdr:from>
    <xdr:to>
      <xdr:col>46</xdr:col>
      <xdr:colOff>38100</xdr:colOff>
      <xdr:row>75</xdr:row>
      <xdr:rowOff>88675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105202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2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46135</xdr:rowOff>
    </xdr:from>
    <xdr:to>
      <xdr:col>41</xdr:col>
      <xdr:colOff>101600</xdr:colOff>
      <xdr:row>76</xdr:row>
      <xdr:rowOff>147735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7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164262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5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383</xdr:rowOff>
    </xdr:from>
    <xdr:to>
      <xdr:col>36</xdr:col>
      <xdr:colOff>165100</xdr:colOff>
      <xdr:row>77</xdr:row>
      <xdr:rowOff>101983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0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93110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29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79601</xdr:rowOff>
    </xdr:from>
    <xdr:to>
      <xdr:col>55</xdr:col>
      <xdr:colOff>0</xdr:colOff>
      <xdr:row>91</xdr:row>
      <xdr:rowOff>118966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681551"/>
          <a:ext cx="8382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118966</xdr:rowOff>
    </xdr:from>
    <xdr:to>
      <xdr:col>50</xdr:col>
      <xdr:colOff>114300</xdr:colOff>
      <xdr:row>91</xdr:row>
      <xdr:rowOff>127020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720916"/>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127020</xdr:rowOff>
    </xdr:from>
    <xdr:to>
      <xdr:col>45</xdr:col>
      <xdr:colOff>177800</xdr:colOff>
      <xdr:row>92</xdr:row>
      <xdr:rowOff>37576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728970"/>
          <a:ext cx="889000" cy="8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149134</xdr:rowOff>
    </xdr:from>
    <xdr:to>
      <xdr:col>41</xdr:col>
      <xdr:colOff>50800</xdr:colOff>
      <xdr:row>92</xdr:row>
      <xdr:rowOff>37576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751084"/>
          <a:ext cx="889000" cy="5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126961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28801</xdr:rowOff>
    </xdr:from>
    <xdr:to>
      <xdr:col>55</xdr:col>
      <xdr:colOff>50800</xdr:colOff>
      <xdr:row>91</xdr:row>
      <xdr:rowOff>130401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63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51678</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48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68166</xdr:rowOff>
    </xdr:from>
    <xdr:to>
      <xdr:col>50</xdr:col>
      <xdr:colOff>165100</xdr:colOff>
      <xdr:row>91</xdr:row>
      <xdr:rowOff>169766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6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14843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544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76220</xdr:rowOff>
    </xdr:from>
    <xdr:to>
      <xdr:col>46</xdr:col>
      <xdr:colOff>38100</xdr:colOff>
      <xdr:row>92</xdr:row>
      <xdr:rowOff>6370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6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22897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545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158226</xdr:rowOff>
    </xdr:from>
    <xdr:to>
      <xdr:col>41</xdr:col>
      <xdr:colOff>101600</xdr:colOff>
      <xdr:row>92</xdr:row>
      <xdr:rowOff>88376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576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104903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553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98334</xdr:rowOff>
    </xdr:from>
    <xdr:to>
      <xdr:col>36</xdr:col>
      <xdr:colOff>165100</xdr:colOff>
      <xdr:row>92</xdr:row>
      <xdr:rowOff>28484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70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90</xdr:row>
      <xdr:rowOff>45011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475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26238</xdr:rowOff>
    </xdr:from>
    <xdr:to>
      <xdr:col>85</xdr:col>
      <xdr:colOff>127000</xdr:colOff>
      <xdr:row>36</xdr:row>
      <xdr:rowOff>78892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198438"/>
          <a:ext cx="8382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26238</xdr:rowOff>
    </xdr:from>
    <xdr:to>
      <xdr:col>81</xdr:col>
      <xdr:colOff>50800</xdr:colOff>
      <xdr:row>36</xdr:row>
      <xdr:rowOff>53061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198438"/>
          <a:ext cx="889000" cy="2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53061</xdr:rowOff>
    </xdr:from>
    <xdr:to>
      <xdr:col>76</xdr:col>
      <xdr:colOff>114300</xdr:colOff>
      <xdr:row>36</xdr:row>
      <xdr:rowOff>77769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25261"/>
          <a:ext cx="889000" cy="2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32658</xdr:rowOff>
    </xdr:from>
    <xdr:to>
      <xdr:col>71</xdr:col>
      <xdr:colOff>177800</xdr:colOff>
      <xdr:row>36</xdr:row>
      <xdr:rowOff>77769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04858"/>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125506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28092</xdr:rowOff>
    </xdr:from>
    <xdr:to>
      <xdr:col>85</xdr:col>
      <xdr:colOff>177800</xdr:colOff>
      <xdr:row>36</xdr:row>
      <xdr:rowOff>129692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0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50969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5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146888</xdr:rowOff>
    </xdr:from>
    <xdr:to>
      <xdr:col>81</xdr:col>
      <xdr:colOff>101600</xdr:colOff>
      <xdr:row>36</xdr:row>
      <xdr:rowOff>77038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4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93565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2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2261</xdr:rowOff>
    </xdr:from>
    <xdr:to>
      <xdr:col>76</xdr:col>
      <xdr:colOff>165100</xdr:colOff>
      <xdr:row>36</xdr:row>
      <xdr:rowOff>103861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7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120388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4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26969</xdr:rowOff>
    </xdr:from>
    <xdr:to>
      <xdr:col>72</xdr:col>
      <xdr:colOff>38100</xdr:colOff>
      <xdr:row>36</xdr:row>
      <xdr:rowOff>128569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9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145096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7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153308</xdr:rowOff>
    </xdr:from>
    <xdr:to>
      <xdr:col>67</xdr:col>
      <xdr:colOff>101600</xdr:colOff>
      <xdr:row>36</xdr:row>
      <xdr:rowOff>83458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15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99985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92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143228</xdr:rowOff>
    </xdr:from>
    <xdr:to>
      <xdr:col>85</xdr:col>
      <xdr:colOff>127000</xdr:colOff>
      <xdr:row>55</xdr:row>
      <xdr:rowOff>158826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230078"/>
          <a:ext cx="838200" cy="35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158826</xdr:rowOff>
    </xdr:from>
    <xdr:to>
      <xdr:col>81</xdr:col>
      <xdr:colOff>50800</xdr:colOff>
      <xdr:row>56</xdr:row>
      <xdr:rowOff>64750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588576"/>
          <a:ext cx="889000" cy="7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64750</xdr:rowOff>
    </xdr:from>
    <xdr:to>
      <xdr:col>76</xdr:col>
      <xdr:colOff>114300</xdr:colOff>
      <xdr:row>56</xdr:row>
      <xdr:rowOff>116025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65950"/>
          <a:ext cx="889000" cy="5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34872</xdr:rowOff>
    </xdr:from>
    <xdr:to>
      <xdr:col>71</xdr:col>
      <xdr:colOff>177800</xdr:colOff>
      <xdr:row>56</xdr:row>
      <xdr:rowOff>116025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36072"/>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92428</xdr:rowOff>
    </xdr:from>
    <xdr:to>
      <xdr:col>85</xdr:col>
      <xdr:colOff>177800</xdr:colOff>
      <xdr:row>54</xdr:row>
      <xdr:rowOff>22578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17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115305</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030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108026</xdr:rowOff>
    </xdr:from>
    <xdr:to>
      <xdr:col>81</xdr:col>
      <xdr:colOff>101600</xdr:colOff>
      <xdr:row>56</xdr:row>
      <xdr:rowOff>38176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54703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31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13950</xdr:rowOff>
    </xdr:from>
    <xdr:to>
      <xdr:col>76</xdr:col>
      <xdr:colOff>165100</xdr:colOff>
      <xdr:row>56</xdr:row>
      <xdr:rowOff>115550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106677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70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65225</xdr:rowOff>
    </xdr:from>
    <xdr:to>
      <xdr:col>72</xdr:col>
      <xdr:colOff>38100</xdr:colOff>
      <xdr:row>56</xdr:row>
      <xdr:rowOff>166825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6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157952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5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155522</xdr:rowOff>
    </xdr:from>
    <xdr:to>
      <xdr:col>67</xdr:col>
      <xdr:colOff>101600</xdr:colOff>
      <xdr:row>56</xdr:row>
      <xdr:rowOff>85672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58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102199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36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145808</xdr:rowOff>
    </xdr:from>
    <xdr:to>
      <xdr:col>85</xdr:col>
      <xdr:colOff>127000</xdr:colOff>
      <xdr:row>94</xdr:row>
      <xdr:rowOff>152273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262108"/>
          <a:ext cx="8382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145808</xdr:rowOff>
    </xdr:from>
    <xdr:to>
      <xdr:col>81</xdr:col>
      <xdr:colOff>50800</xdr:colOff>
      <xdr:row>95</xdr:row>
      <xdr:rowOff>69762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262108"/>
          <a:ext cx="889000" cy="95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69762</xdr:rowOff>
    </xdr:from>
    <xdr:to>
      <xdr:col>76</xdr:col>
      <xdr:colOff>114300</xdr:colOff>
      <xdr:row>95</xdr:row>
      <xdr:rowOff>146813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357512"/>
          <a:ext cx="889000" cy="7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146813</xdr:rowOff>
    </xdr:from>
    <xdr:to>
      <xdr:col>71</xdr:col>
      <xdr:colOff>177800</xdr:colOff>
      <xdr:row>96</xdr:row>
      <xdr:rowOff>70586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34563"/>
          <a:ext cx="889000" cy="9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101473</xdr:rowOff>
    </xdr:from>
    <xdr:to>
      <xdr:col>85</xdr:col>
      <xdr:colOff>177800</xdr:colOff>
      <xdr:row>95</xdr:row>
      <xdr:rowOff>31623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21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124350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06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95008</xdr:rowOff>
    </xdr:from>
    <xdr:to>
      <xdr:col>81</xdr:col>
      <xdr:colOff>101600</xdr:colOff>
      <xdr:row>95</xdr:row>
      <xdr:rowOff>25158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21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41685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598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18962</xdr:rowOff>
    </xdr:from>
    <xdr:to>
      <xdr:col>76</xdr:col>
      <xdr:colOff>165100</xdr:colOff>
      <xdr:row>95</xdr:row>
      <xdr:rowOff>120562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0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137089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0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96013</xdr:rowOff>
    </xdr:from>
    <xdr:to>
      <xdr:col>72</xdr:col>
      <xdr:colOff>38100</xdr:colOff>
      <xdr:row>96</xdr:row>
      <xdr:rowOff>26163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38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42690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15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19786</xdr:rowOff>
    </xdr:from>
    <xdr:to>
      <xdr:col>67</xdr:col>
      <xdr:colOff>101600</xdr:colOff>
      <xdr:row>96</xdr:row>
      <xdr:rowOff>121386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137913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予防接種委託料や中・北空知廃棄物処理広域連合負担金等の増加により、前年度に比べ住民一人当たりの衛生費が</a:t>
          </a:r>
          <a:r>
            <a:rPr kumimoji="1" lang="en-US" altLang="ja-JP" sz="1300">
              <a:latin typeface="ＭＳ Ｐゴシック" panose="020B0600070205080204" pitchFamily="50" charset="-128"/>
              <a:ea typeface="ＭＳ Ｐゴシック" panose="020B0600070205080204" pitchFamily="50" charset="-128"/>
            </a:rPr>
            <a:t>34,414</a:t>
          </a:r>
          <a:r>
            <a:rPr kumimoji="1" lang="ja-JP" altLang="en-US" sz="1300">
              <a:latin typeface="ＭＳ Ｐゴシック" panose="020B0600070205080204" pitchFamily="50" charset="-128"/>
              <a:ea typeface="ＭＳ Ｐゴシック" panose="020B0600070205080204" pitchFamily="50" charset="-128"/>
            </a:rPr>
            <a:t>円増加した。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駅前地区整備事業の増加や企業振興促進補助金の増加により、一人当たりの商工費が</a:t>
          </a:r>
          <a:r>
            <a:rPr kumimoji="1" lang="en-US" altLang="ja-JP" sz="1300">
              <a:latin typeface="ＭＳ Ｐゴシック" panose="020B0600070205080204" pitchFamily="50" charset="-128"/>
              <a:ea typeface="ＭＳ Ｐゴシック" panose="020B0600070205080204" pitchFamily="50" charset="-128"/>
            </a:rPr>
            <a:t>77,175</a:t>
          </a:r>
          <a:r>
            <a:rPr kumimoji="1" lang="ja-JP" altLang="en-US" sz="1300">
              <a:latin typeface="ＭＳ Ｐゴシック" panose="020B0600070205080204" pitchFamily="50" charset="-128"/>
              <a:ea typeface="ＭＳ Ｐゴシック" panose="020B0600070205080204" pitchFamily="50" charset="-128"/>
            </a:rPr>
            <a:t>円増加した。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義務教育学校建設事業が始まったことにより、一人当たり教育費が</a:t>
          </a:r>
          <a:r>
            <a:rPr kumimoji="1" lang="en-US" altLang="ja-JP" sz="1300">
              <a:latin typeface="ＭＳ Ｐゴシック" panose="020B0600070205080204" pitchFamily="50" charset="-128"/>
              <a:ea typeface="ＭＳ Ｐゴシック" panose="020B0600070205080204" pitchFamily="50" charset="-128"/>
            </a:rPr>
            <a:t>47,047</a:t>
          </a:r>
          <a:r>
            <a:rPr kumimoji="1" lang="ja-JP" altLang="en-US" sz="1300">
              <a:latin typeface="ＭＳ Ｐゴシック" panose="020B0600070205080204" pitchFamily="50" charset="-128"/>
              <a:ea typeface="ＭＳ Ｐゴシック" panose="020B0600070205080204" pitchFamily="50" charset="-128"/>
            </a:rPr>
            <a:t>円増加した。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89,010</a:t>
          </a:r>
          <a:r>
            <a:rPr kumimoji="1" lang="ja-JP" altLang="en-US" sz="1300">
              <a:latin typeface="ＭＳ Ｐゴシック" panose="020B0600070205080204" pitchFamily="50" charset="-128"/>
              <a:ea typeface="ＭＳ Ｐゴシック" panose="020B0600070205080204" pitchFamily="50" charset="-128"/>
            </a:rPr>
            <a:t>円となり、前年度に比べ</a:t>
          </a:r>
          <a:r>
            <a:rPr kumimoji="1" lang="en-US" altLang="ja-JP" sz="1300">
              <a:latin typeface="ＭＳ Ｐゴシック" panose="020B0600070205080204" pitchFamily="50" charset="-128"/>
              <a:ea typeface="ＭＳ Ｐゴシック" panose="020B0600070205080204" pitchFamily="50" charset="-128"/>
            </a:rPr>
            <a:t>509</a:t>
          </a:r>
          <a:r>
            <a:rPr kumimoji="1" lang="ja-JP" altLang="en-US" sz="1300">
              <a:latin typeface="ＭＳ Ｐゴシック" panose="020B0600070205080204" pitchFamily="50" charset="-128"/>
              <a:ea typeface="ＭＳ Ｐゴシック" panose="020B0600070205080204" pitchFamily="50" charset="-128"/>
            </a:rPr>
            <a:t>円減少したものの、依然として類似団体平均を上回っている。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は、庁舎建設事業、義務教育学校建設事業及び駅前地区整備事業といった大型建設事業の元利償還が控えていることから、優先度の高い事業の選択や発行額の抑制を行い、引き続き公債費負担の適正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北海道砂川市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財政調整基金について、本年度は義務教育学校建設事業や駅前地区整備事業といった大型建設事業が重なった影響により、財政調整基金を取り崩したため、</a:t>
          </a:r>
          <a:r>
            <a:rPr kumimoji="1" lang="en-US" altLang="ja-JP" sz="1400">
              <a:latin typeface="ＭＳ ゴシック" pitchFamily="49" charset="-128"/>
              <a:ea typeface="ＭＳ ゴシック" pitchFamily="49" charset="-128"/>
            </a:rPr>
            <a:t>5.83</a:t>
          </a:r>
          <a:r>
            <a:rPr kumimoji="1" lang="ja-JP" altLang="en-US" sz="1400">
              <a:latin typeface="ＭＳ ゴシック" pitchFamily="49" charset="-128"/>
              <a:ea typeface="ＭＳ ゴシック" pitchFamily="49" charset="-128"/>
            </a:rPr>
            <a:t>ポイント低下して</a:t>
          </a:r>
          <a:r>
            <a:rPr kumimoji="1" lang="en-US" altLang="ja-JP" sz="1400">
              <a:latin typeface="ＭＳ ゴシック" pitchFamily="49" charset="-128"/>
              <a:ea typeface="ＭＳ ゴシック" pitchFamily="49" charset="-128"/>
            </a:rPr>
            <a:t>19.48</a:t>
          </a:r>
          <a:r>
            <a:rPr kumimoji="1" lang="ja-JP" altLang="en-US" sz="1400">
              <a:latin typeface="ＭＳ ゴシック" pitchFamily="49" charset="-128"/>
              <a:ea typeface="ＭＳ ゴシック" pitchFamily="49" charset="-128"/>
            </a:rPr>
            <a:t>％となった。</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前年度と比較すると、実質収支額は</a:t>
          </a:r>
          <a:r>
            <a:rPr kumimoji="1" lang="en-US" altLang="ja-JP" sz="1400">
              <a:latin typeface="ＭＳ ゴシック" pitchFamily="49" charset="-128"/>
              <a:ea typeface="ＭＳ ゴシック" pitchFamily="49" charset="-128"/>
            </a:rPr>
            <a:t>179</a:t>
          </a:r>
          <a:r>
            <a:rPr kumimoji="1" lang="ja-JP" altLang="en-US" sz="1400">
              <a:latin typeface="ＭＳ ゴシック" pitchFamily="49" charset="-128"/>
              <a:ea typeface="ＭＳ ゴシック" pitchFamily="49" charset="-128"/>
            </a:rPr>
            <a:t>百万円減少し、標準財政規模に占める割合は</a:t>
          </a:r>
          <a:r>
            <a:rPr kumimoji="1" lang="en-US" altLang="ja-JP" sz="1400">
              <a:latin typeface="ＭＳ ゴシック" pitchFamily="49" charset="-128"/>
              <a:ea typeface="ＭＳ ゴシック" pitchFamily="49" charset="-128"/>
            </a:rPr>
            <a:t>2.59</a:t>
          </a:r>
          <a:r>
            <a:rPr kumimoji="1" lang="ja-JP" altLang="en-US" sz="1400">
              <a:latin typeface="ＭＳ ゴシック" pitchFamily="49" charset="-128"/>
              <a:ea typeface="ＭＳ ゴシック" pitchFamily="49" charset="-128"/>
            </a:rPr>
            <a:t>ポイント低下して</a:t>
          </a:r>
          <a:r>
            <a:rPr kumimoji="1" lang="en-US" altLang="ja-JP" sz="1400">
              <a:latin typeface="ＭＳ ゴシック" pitchFamily="49" charset="-128"/>
              <a:ea typeface="ＭＳ ゴシック" pitchFamily="49" charset="-128"/>
            </a:rPr>
            <a:t>7.88</a:t>
          </a:r>
          <a:r>
            <a:rPr kumimoji="1" lang="ja-JP" altLang="en-US" sz="1400">
              <a:latin typeface="ＭＳ ゴシック" pitchFamily="49" charset="-128"/>
              <a:ea typeface="ＭＳ ゴシック" pitchFamily="49" charset="-128"/>
            </a:rPr>
            <a:t>％、実質単年度収支は</a:t>
          </a:r>
          <a:r>
            <a:rPr kumimoji="1" lang="en-US" altLang="ja-JP" sz="1400">
              <a:latin typeface="ＭＳ ゴシック" pitchFamily="49" charset="-128"/>
              <a:ea typeface="ＭＳ ゴシック" pitchFamily="49" charset="-128"/>
            </a:rPr>
            <a:t>10.92</a:t>
          </a:r>
          <a:r>
            <a:rPr kumimoji="1" lang="ja-JP" altLang="en-US" sz="1400">
              <a:latin typeface="ＭＳ ゴシック" pitchFamily="49" charset="-128"/>
              <a:ea typeface="ＭＳ ゴシック" pitchFamily="49" charset="-128"/>
            </a:rPr>
            <a:t>ポイント低下の△</a:t>
          </a:r>
          <a:r>
            <a:rPr kumimoji="1" lang="en-US" altLang="ja-JP" sz="1400">
              <a:latin typeface="ＭＳ ゴシック" pitchFamily="49" charset="-128"/>
              <a:ea typeface="ＭＳ ゴシック" pitchFamily="49" charset="-128"/>
            </a:rPr>
            <a:t>7.79</a:t>
          </a:r>
          <a:r>
            <a:rPr kumimoji="1" lang="ja-JP" altLang="en-US" sz="1400">
              <a:latin typeface="ＭＳ ゴシック" pitchFamily="49" charset="-128"/>
              <a:ea typeface="ＭＳ ゴシック" pitchFamily="49" charset="-128"/>
            </a:rPr>
            <a:t>％となった。</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今後は、財政調整基金残高の標準財政規模比が概ね</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％程度を維持できるよう、緊急性や必要性を勘案しながら歳出の抑制に努める。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北海道砂川市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全ての事業において本年度も黒字となり、直近</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は黒字を維持している状態である。特に本年度は下水道事業会計比率が増加しているものの、病院事業会計の比率が大幅に減少している。いずれの事業についても緊急性や必要性を勘案しながら歳出の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北海道砂川市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元利償還金が前年度に比べ</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百万円減少したものの、公営企業債の元利償還金に対する繰入金が</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百万円増加したこと及び算入公債費等が前年度に比べ</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百万円減少したことにより、実質公債費比率の分子は前年度より</a:t>
          </a:r>
          <a:r>
            <a:rPr kumimoji="1" lang="en-US" altLang="ja-JP" sz="1400">
              <a:latin typeface="ＭＳ ゴシック" pitchFamily="49" charset="-128"/>
              <a:ea typeface="ＭＳ ゴシック" pitchFamily="49" charset="-128"/>
            </a:rPr>
            <a:t>33</a:t>
          </a:r>
          <a:r>
            <a:rPr kumimoji="1" lang="ja-JP" altLang="en-US" sz="1400">
              <a:latin typeface="ＭＳ ゴシック" pitchFamily="49" charset="-128"/>
              <a:ea typeface="ＭＳ ゴシック" pitchFamily="49" charset="-128"/>
            </a:rPr>
            <a:t>百万円増加の</a:t>
          </a:r>
          <a:r>
            <a:rPr kumimoji="1" lang="en-US" altLang="ja-JP" sz="1400">
              <a:latin typeface="ＭＳ ゴシック" pitchFamily="49" charset="-128"/>
              <a:ea typeface="ＭＳ ゴシック" pitchFamily="49" charset="-128"/>
            </a:rPr>
            <a:t>442</a:t>
          </a:r>
          <a:r>
            <a:rPr kumimoji="1" lang="ja-JP" altLang="en-US" sz="1400">
              <a:latin typeface="ＭＳ ゴシック" pitchFamily="49" charset="-128"/>
              <a:ea typeface="ＭＳ ゴシック" pitchFamily="49" charset="-128"/>
            </a:rPr>
            <a:t>百万円となった。今後も借入額の抑制等で実質公債費率の減に努める。</a:t>
          </a:r>
        </a:p>
        <a:p>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北海道砂川市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本年度の将来負担比率の分子は、前年度に比べて</a:t>
          </a:r>
          <a:r>
            <a:rPr kumimoji="1" lang="en-US" altLang="ja-JP" sz="1100">
              <a:solidFill>
                <a:schemeClr val="dk1"/>
              </a:solidFill>
              <a:effectLst/>
              <a:latin typeface="+mn-lt"/>
              <a:ea typeface="+mn-ea"/>
              <a:cs typeface="+mn-cs"/>
            </a:rPr>
            <a:t>521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となった。これは、一般会計等に係る地方債の現在高</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1,325</a:t>
          </a:r>
          <a:r>
            <a:rPr kumimoji="1" lang="ja-JP" altLang="ja-JP" sz="1100">
              <a:solidFill>
                <a:schemeClr val="dk1"/>
              </a:solidFill>
              <a:effectLst/>
              <a:latin typeface="+mn-lt"/>
              <a:ea typeface="+mn-ea"/>
              <a:cs typeface="+mn-cs"/>
            </a:rPr>
            <a:t>百万円増加したことによるものである。今後は緊急性や必要性を勘案することで将来負担比率分子の増加を抑えるよう努める。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北海道砂川市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財政調整基金については本年度は義務教育学校建設事業や駅前地区整備事業といった大型建設事業が重なった影響により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百万円の減少となり、まちづくり事業基金については地域交流センタ整備事業などに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百万円、社会福祉事業振興基金については学校給食無償化補助金などに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百万円取り崩したものの、ふるさと応援寄附金の積立により全体としては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大型建設事業の実施にあたって基金の取り崩し額の増加が見込まれるため、安易に基金による補てんに頼ることのないよう適切に基金の管理を行う。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まちづくり事業基金　：地域の特色を活かした活力あるまちづくりの推進を図る資金に充てる。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社会福祉事業振興基金：社会福祉の振興を図る資金に充てる。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　　：森林の整備に係る資金に充てる。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まちづくり事業基金　：地域交流センター整備事業などに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百万円を取り崩したが、まちづくり事業に対する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社会福祉事業振興基金：学校給食無償化補助金などに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百万円取り崩したが、社会福祉事業に対するふるさと応援寄附金を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積み立てたことなどにより増加。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　　：路網整備工事の実施により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百万円取り崩し、森林環境譲与税を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まちづくり事業基金　：今後実施されるまちづくり事業に対し、充当する予定。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社会福祉事業振興基金：今後実施される社会福祉事業に対し、充当する予定。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　　：今後実施される森林環境整備事業に対し、充当する予定。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義務教育学校建設事業や駅前地区整備事業といった大型建設事業が重なった影響により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災害への備え等のため、基金残高が標準財政規模の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％程度を維持できるよう、健全な財政運営を心がける。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年度に借入した臨時財政対策債の償還に充当しており、当年度は利子のみの償還であるため大きな増減はない。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年度からの元金償還開始による地方債償還額の増化に備える。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099CD76-AACD-4E3E-A733-4CC882C94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59B5BEC-FE71-4326-A928-0407955186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9CD6A02-A1B8-4A37-B16E-8EF1C724AE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9DC6BED-97A9-4734-996C-F8D33E092D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AB25AE1-A69A-423D-85C1-2A3D243B958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FF9ECAC-76D1-4F22-ACB9-0A34049DD39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6E3411F-A37F-49DD-9D03-3CFDF38DB8D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2FBF4AB-F805-416E-A218-A8FC59AAFE0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E79C8A8-FFD3-419C-A9A2-4783BD41CCF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61FB653-8496-4A53-8768-B6B9BF34DE9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1DBAFAA-5398-4973-ADCC-45E3FF15B32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BCB19FE-BD86-44A5-A64B-7814E651F2A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4EBAB9E-0800-4687-885F-2177D421604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E5A6A15-3F66-429D-BE5C-C7321CDD585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B71AD8C-1B55-4C83-9838-6C847576F6B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1A34876-17E9-4E99-B61C-CEB73545381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E2AFA4C-C33C-44D7-8AF5-DB8B0053BF3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4C1CFCB-22B8-4821-9DA4-966308571B1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0D965DE-0D3F-4E0F-8963-1AB55D964C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CFBA355-F32E-431B-884B-3DECEE8951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6863591-5CAA-439B-8380-C595B32692E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AA081FD-940E-4278-A68C-C719C24FF0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97DD9B-1A82-40ED-8EC8-8C5B7304F0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F6EF324-BDD8-4BE7-A153-E36F9E3A465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6DABDF8-4BBF-4340-8797-791D00C8E89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65D4679-85C7-47C5-910C-AEF02CCE96A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2E1F86C-A1D9-4F8E-ABB7-7BD8CA8D898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3F2C2DE-D8AB-4C4C-9AEF-51C3DB3418C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4386F02-D565-404A-A8CC-64BCAB2B311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7B000BC-CBC3-4072-BD44-A13BF7E5353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E1BC1DF-C3CE-4DAC-991F-C2C5AB17953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483D779-1E52-4B51-AB16-DBF89045598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254641A-7C2C-46EE-A881-6CE3834228E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50F7D01-3D50-4A6F-9207-3FACFA84243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9AF229F-8B7D-4833-8261-E849351A3C0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9F5AB72-2B62-4E98-AA6B-5B7ADA31178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A2FD0E0-F695-4EA2-9A8D-157945BB988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221BF2E-B6C7-49C8-9970-8DA3339D284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7878F6D-E997-4880-AAD2-016502F6D23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F28C7BC-A93D-4540-BBC4-A6716CB86ED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F3CAC4A-04B9-4CE4-AA08-D8644EFA7C6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EBE3C0D-A9D8-41A6-82D5-20F8654906F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2173870-95EE-432B-8A93-A2E75309A4E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43479E7-C13A-4074-A899-197BD053FDE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D4C69EC-62E1-4D0E-B0F8-F9C553CB8C1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25B97AA-E9BC-4D89-9A7F-AB1BF770D3E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41DEC56-7B16-4640-8612-239482EF259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本年度は前年度から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％となっているが、類似団体平均に比べて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％低くなっている。市内の各公共施設の長寿命化や除却について適宜行っているものの、老朽化が進んでいるためである。今後も老朽度合と修繕費用を勘案して施設の整備を行っていく。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5ADA764-554D-4951-8767-664C929B535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717A195-62F0-4F28-97CB-2024F55F9CA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C32B68A-56A7-48BD-BFF3-4EFA5794844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FAD9237-51F9-4D1F-A747-407924F9C6E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FAE157E2-23FC-4E49-82FF-DA9F97CE6B5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30E91F0-A782-4F0F-AC87-8A39FCD00B6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A3D8F98-92AC-40F6-A124-55E0FAF0555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4185EFD-659D-453A-B9B3-FCF6B560C97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D9D89D4-C300-46D0-A24F-560A5AC916D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8925529-5B60-4B7E-BAAD-9FCA77A6DA3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35F7795-8A69-4174-9DEB-F149F1A6823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D5210FB-EE6A-4E8B-A765-1F3E15DD647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1851AC4-3CAE-4BCD-8D0C-474C103D44D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DFE45E5-2459-4B9E-8F48-CEE82CC921A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A3F265F-46D8-44C2-8709-B82814DE07D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29167205-18CC-4DFF-8FC2-7D1D111B3EE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7DC55DB1-927F-4EB2-8164-0DC301160247}"/>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8CC4E001-E218-4774-B291-365098EC895E}"/>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E24C56A5-CF7E-4A54-80D0-6B9B8B0A8551}"/>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38648394-CED4-4061-B422-DAAE83F6739B}"/>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299F62E1-58B2-475C-833D-0B2A259E8774}"/>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9F133F2D-9186-4485-A593-910265E0226C}"/>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7B6500C6-E94C-48E4-842C-5280828BAFA2}"/>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9F52BF28-B736-4C04-83DF-92CA306CA9D2}"/>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9FF0A6FA-4B1E-4213-8919-5AEE9E28293F}"/>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224132E0-F5BC-4F16-BE4C-5D5F4354A0AF}"/>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85A8DCD3-7D3F-4675-B3BF-536782D2292A}"/>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4C771F8-8C43-481C-B5F6-B5ED96B6F99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1AA7056-10E4-4B30-8790-9909E50E981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793B89D-3975-499F-BE4B-7B3D3D31999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D51CEFE-82A4-43A7-95FF-350FAEDE796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163EE06-6EF5-4AF3-A2A4-B525DA0DF51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80857</xdr:rowOff>
    </xdr:from>
    <xdr:to>
      <xdr:col>23</xdr:col>
      <xdr:colOff>136525</xdr:colOff>
      <xdr:row>28</xdr:row>
      <xdr:rowOff>11007</xdr:rowOff>
    </xdr:to>
    <xdr:sp macro="" textlink="">
      <xdr:nvSpPr>
        <xdr:cNvPr id="81" name="楕円 80">
          <a:extLst>
            <a:ext uri="{FF2B5EF4-FFF2-40B4-BE49-F238E27FC236}">
              <a16:creationId xmlns:a16="http://schemas.microsoft.com/office/drawing/2014/main" id="{56D3661E-C80D-40D5-92CE-CF292DFD148F}"/>
            </a:ext>
          </a:extLst>
        </xdr:cNvPr>
        <xdr:cNvSpPr/>
      </xdr:nvSpPr>
      <xdr:spPr>
        <a:xfrm>
          <a:off x="4711700" y="548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103734</xdr:rowOff>
    </xdr:from>
    <xdr:ext cx="405111" cy="259045"/>
    <xdr:sp macro="" textlink="">
      <xdr:nvSpPr>
        <xdr:cNvPr id="82" name="有形固定資産減価償却率該当値テキスト">
          <a:extLst>
            <a:ext uri="{FF2B5EF4-FFF2-40B4-BE49-F238E27FC236}">
              <a16:creationId xmlns:a16="http://schemas.microsoft.com/office/drawing/2014/main" id="{434820FF-3402-4271-A1D0-2068A5EA34B7}"/>
            </a:ext>
          </a:extLst>
        </xdr:cNvPr>
        <xdr:cNvSpPr txBox="1"/>
      </xdr:nvSpPr>
      <xdr:spPr>
        <a:xfrm>
          <a:off x="4813300" y="5332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30480</xdr:rowOff>
    </xdr:from>
    <xdr:to>
      <xdr:col>19</xdr:col>
      <xdr:colOff>187325</xdr:colOff>
      <xdr:row>27</xdr:row>
      <xdr:rowOff>132080</xdr:rowOff>
    </xdr:to>
    <xdr:sp macro="" textlink="">
      <xdr:nvSpPr>
        <xdr:cNvPr id="83" name="楕円 82">
          <a:extLst>
            <a:ext uri="{FF2B5EF4-FFF2-40B4-BE49-F238E27FC236}">
              <a16:creationId xmlns:a16="http://schemas.microsoft.com/office/drawing/2014/main" id="{4A53CCAF-4BBA-4223-AD49-9FABBB30D50C}"/>
            </a:ext>
          </a:extLst>
        </xdr:cNvPr>
        <xdr:cNvSpPr/>
      </xdr:nvSpPr>
      <xdr:spPr>
        <a:xfrm>
          <a:off x="4000500" y="54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81280</xdr:rowOff>
    </xdr:from>
    <xdr:to>
      <xdr:col>23</xdr:col>
      <xdr:colOff>85725</xdr:colOff>
      <xdr:row>27</xdr:row>
      <xdr:rowOff>131657</xdr:rowOff>
    </xdr:to>
    <xdr:cxnSp macro="">
      <xdr:nvCxnSpPr>
        <xdr:cNvPr id="84" name="直線コネクタ 83">
          <a:extLst>
            <a:ext uri="{FF2B5EF4-FFF2-40B4-BE49-F238E27FC236}">
              <a16:creationId xmlns:a16="http://schemas.microsoft.com/office/drawing/2014/main" id="{249DE2BC-DBDA-4ADF-91B0-7A49A51EFD2C}"/>
            </a:ext>
          </a:extLst>
        </xdr:cNvPr>
        <xdr:cNvCxnSpPr/>
      </xdr:nvCxnSpPr>
      <xdr:spPr>
        <a:xfrm>
          <a:off x="4051300" y="5481955"/>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126365</xdr:rowOff>
    </xdr:from>
    <xdr:to>
      <xdr:col>15</xdr:col>
      <xdr:colOff>187325</xdr:colOff>
      <xdr:row>27</xdr:row>
      <xdr:rowOff>56515</xdr:rowOff>
    </xdr:to>
    <xdr:sp macro="" textlink="">
      <xdr:nvSpPr>
        <xdr:cNvPr id="85" name="楕円 84">
          <a:extLst>
            <a:ext uri="{FF2B5EF4-FFF2-40B4-BE49-F238E27FC236}">
              <a16:creationId xmlns:a16="http://schemas.microsoft.com/office/drawing/2014/main" id="{6468488E-B56A-4243-B83C-1A304076724C}"/>
            </a:ext>
          </a:extLst>
        </xdr:cNvPr>
        <xdr:cNvSpPr/>
      </xdr:nvSpPr>
      <xdr:spPr>
        <a:xfrm>
          <a:off x="3238500" y="53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5715</xdr:rowOff>
    </xdr:from>
    <xdr:to>
      <xdr:col>19</xdr:col>
      <xdr:colOff>136525</xdr:colOff>
      <xdr:row>27</xdr:row>
      <xdr:rowOff>81280</xdr:rowOff>
    </xdr:to>
    <xdr:cxnSp macro="">
      <xdr:nvCxnSpPr>
        <xdr:cNvPr id="86" name="直線コネクタ 85">
          <a:extLst>
            <a:ext uri="{FF2B5EF4-FFF2-40B4-BE49-F238E27FC236}">
              <a16:creationId xmlns:a16="http://schemas.microsoft.com/office/drawing/2014/main" id="{AF9D552F-C3EE-4372-A914-974964E38B74}"/>
            </a:ext>
          </a:extLst>
        </xdr:cNvPr>
        <xdr:cNvCxnSpPr/>
      </xdr:nvCxnSpPr>
      <xdr:spPr>
        <a:xfrm>
          <a:off x="3289300" y="5406390"/>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65193</xdr:rowOff>
    </xdr:from>
    <xdr:to>
      <xdr:col>11</xdr:col>
      <xdr:colOff>187325</xdr:colOff>
      <xdr:row>26</xdr:row>
      <xdr:rowOff>166793</xdr:rowOff>
    </xdr:to>
    <xdr:sp macro="" textlink="">
      <xdr:nvSpPr>
        <xdr:cNvPr id="87" name="楕円 86">
          <a:extLst>
            <a:ext uri="{FF2B5EF4-FFF2-40B4-BE49-F238E27FC236}">
              <a16:creationId xmlns:a16="http://schemas.microsoft.com/office/drawing/2014/main" id="{DCEF98DE-220E-41A6-971A-DD2DF11A5577}"/>
            </a:ext>
          </a:extLst>
        </xdr:cNvPr>
        <xdr:cNvSpPr/>
      </xdr:nvSpPr>
      <xdr:spPr>
        <a:xfrm>
          <a:off x="2476500" y="529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115993</xdr:rowOff>
    </xdr:from>
    <xdr:to>
      <xdr:col>15</xdr:col>
      <xdr:colOff>136525</xdr:colOff>
      <xdr:row>27</xdr:row>
      <xdr:rowOff>5715</xdr:rowOff>
    </xdr:to>
    <xdr:cxnSp macro="">
      <xdr:nvCxnSpPr>
        <xdr:cNvPr id="88" name="直線コネクタ 87">
          <a:extLst>
            <a:ext uri="{FF2B5EF4-FFF2-40B4-BE49-F238E27FC236}">
              <a16:creationId xmlns:a16="http://schemas.microsoft.com/office/drawing/2014/main" id="{976751A9-67AC-448C-A442-902966CA8AA9}"/>
            </a:ext>
          </a:extLst>
        </xdr:cNvPr>
        <xdr:cNvCxnSpPr/>
      </xdr:nvCxnSpPr>
      <xdr:spPr>
        <a:xfrm>
          <a:off x="2527300" y="5345218"/>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155152</xdr:rowOff>
    </xdr:from>
    <xdr:to>
      <xdr:col>7</xdr:col>
      <xdr:colOff>187325</xdr:colOff>
      <xdr:row>27</xdr:row>
      <xdr:rowOff>85302</xdr:rowOff>
    </xdr:to>
    <xdr:sp macro="" textlink="">
      <xdr:nvSpPr>
        <xdr:cNvPr id="89" name="楕円 88">
          <a:extLst>
            <a:ext uri="{FF2B5EF4-FFF2-40B4-BE49-F238E27FC236}">
              <a16:creationId xmlns:a16="http://schemas.microsoft.com/office/drawing/2014/main" id="{C10AC301-29A0-4384-9DA8-B53816152783}"/>
            </a:ext>
          </a:extLst>
        </xdr:cNvPr>
        <xdr:cNvSpPr/>
      </xdr:nvSpPr>
      <xdr:spPr>
        <a:xfrm>
          <a:off x="1714500" y="538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115993</xdr:rowOff>
    </xdr:from>
    <xdr:to>
      <xdr:col>11</xdr:col>
      <xdr:colOff>136525</xdr:colOff>
      <xdr:row>27</xdr:row>
      <xdr:rowOff>34502</xdr:rowOff>
    </xdr:to>
    <xdr:cxnSp macro="">
      <xdr:nvCxnSpPr>
        <xdr:cNvPr id="90" name="直線コネクタ 89">
          <a:extLst>
            <a:ext uri="{FF2B5EF4-FFF2-40B4-BE49-F238E27FC236}">
              <a16:creationId xmlns:a16="http://schemas.microsoft.com/office/drawing/2014/main" id="{BA378BF4-D332-48EF-9042-D1142852E831}"/>
            </a:ext>
          </a:extLst>
        </xdr:cNvPr>
        <xdr:cNvCxnSpPr/>
      </xdr:nvCxnSpPr>
      <xdr:spPr>
        <a:xfrm flipV="1">
          <a:off x="1765300" y="5345218"/>
          <a:ext cx="762000" cy="8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A9D0DAA5-34BF-4D1C-BEC0-909A7DCBE6A6}"/>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8375587F-7B15-4F70-9578-4F8A077340DF}"/>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B148019C-B788-4B0F-B092-5252733E4901}"/>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4" name="n_4aveValue有形固定資産減価償却率">
          <a:extLst>
            <a:ext uri="{FF2B5EF4-FFF2-40B4-BE49-F238E27FC236}">
              <a16:creationId xmlns:a16="http://schemas.microsoft.com/office/drawing/2014/main" id="{C9CEB46C-1C60-4269-876B-881E73762E81}"/>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148607</xdr:rowOff>
    </xdr:from>
    <xdr:ext cx="405111" cy="259045"/>
    <xdr:sp macro="" textlink="">
      <xdr:nvSpPr>
        <xdr:cNvPr id="95" name="n_1mainValue有形固定資産減価償却率">
          <a:extLst>
            <a:ext uri="{FF2B5EF4-FFF2-40B4-BE49-F238E27FC236}">
              <a16:creationId xmlns:a16="http://schemas.microsoft.com/office/drawing/2014/main" id="{4960C508-198B-4B31-BCA8-707D44E2CBA5}"/>
            </a:ext>
          </a:extLst>
        </xdr:cNvPr>
        <xdr:cNvSpPr txBox="1"/>
      </xdr:nvSpPr>
      <xdr:spPr>
        <a:xfrm>
          <a:off x="3836044" y="520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73042</xdr:rowOff>
    </xdr:from>
    <xdr:ext cx="405111" cy="259045"/>
    <xdr:sp macro="" textlink="">
      <xdr:nvSpPr>
        <xdr:cNvPr id="96" name="n_2mainValue有形固定資産減価償却率">
          <a:extLst>
            <a:ext uri="{FF2B5EF4-FFF2-40B4-BE49-F238E27FC236}">
              <a16:creationId xmlns:a16="http://schemas.microsoft.com/office/drawing/2014/main" id="{A236617C-7ED7-4614-969C-3F51EB731CEF}"/>
            </a:ext>
          </a:extLst>
        </xdr:cNvPr>
        <xdr:cNvSpPr txBox="1"/>
      </xdr:nvSpPr>
      <xdr:spPr>
        <a:xfrm>
          <a:off x="3086744" y="51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11870</xdr:rowOff>
    </xdr:from>
    <xdr:ext cx="405111" cy="259045"/>
    <xdr:sp macro="" textlink="">
      <xdr:nvSpPr>
        <xdr:cNvPr id="97" name="n_3mainValue有形固定資産減価償却率">
          <a:extLst>
            <a:ext uri="{FF2B5EF4-FFF2-40B4-BE49-F238E27FC236}">
              <a16:creationId xmlns:a16="http://schemas.microsoft.com/office/drawing/2014/main" id="{9E480C4B-406E-4060-9463-3EA311D8667E}"/>
            </a:ext>
          </a:extLst>
        </xdr:cNvPr>
        <xdr:cNvSpPr txBox="1"/>
      </xdr:nvSpPr>
      <xdr:spPr>
        <a:xfrm>
          <a:off x="2324744" y="506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101829</xdr:rowOff>
    </xdr:from>
    <xdr:ext cx="405111" cy="259045"/>
    <xdr:sp macro="" textlink="">
      <xdr:nvSpPr>
        <xdr:cNvPr id="98" name="n_4mainValue有形固定資産減価償却率">
          <a:extLst>
            <a:ext uri="{FF2B5EF4-FFF2-40B4-BE49-F238E27FC236}">
              <a16:creationId xmlns:a16="http://schemas.microsoft.com/office/drawing/2014/main" id="{EA92FDCF-40EC-46F3-95C6-888449F2252E}"/>
            </a:ext>
          </a:extLst>
        </xdr:cNvPr>
        <xdr:cNvSpPr txBox="1"/>
      </xdr:nvSpPr>
      <xdr:spPr>
        <a:xfrm>
          <a:off x="1562744" y="515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1826201-0E06-4915-80CB-7BDDF9AB087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C07A046-621D-4371-9F16-55E2E6B5824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385B3812-D132-47B4-9F53-96A3DAA2C8A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6C781BE-2D4B-46DE-A339-C448B860C2F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EE05C12-4CE2-4F98-BA42-213B76B489A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F749AC0-6B4C-4DD1-A8E5-36EC4485408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89541AD-DAFA-4A73-8A5B-10EB58ED460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80C25E3-FC4D-4010-AE43-F85804D7AD7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743E648-ED36-4EC1-9D2E-B91C61F0FAF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956E07F-6548-4040-8960-6E61FA7C98C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4EA580A-D11E-45AF-A6F5-2538163942A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D6EB8BF7-D9DF-4C8B-AD94-4DE725121AE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5101FCC-A782-4550-BA1A-6258E058569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本年度は前年度から</a:t>
          </a:r>
          <a:r>
            <a:rPr kumimoji="1" lang="en-US" altLang="ja-JP" sz="1100">
              <a:latin typeface="ＭＳ Ｐゴシック" panose="020B0600070205080204" pitchFamily="50" charset="-128"/>
              <a:ea typeface="ＭＳ Ｐゴシック" panose="020B0600070205080204" pitchFamily="50" charset="-128"/>
            </a:rPr>
            <a:t>104.6</a:t>
          </a:r>
          <a:r>
            <a:rPr kumimoji="1" lang="ja-JP" altLang="en-US" sz="1100">
              <a:latin typeface="ＭＳ Ｐゴシック" panose="020B0600070205080204" pitchFamily="50" charset="-128"/>
              <a:ea typeface="ＭＳ Ｐゴシック" panose="020B0600070205080204" pitchFamily="50" charset="-128"/>
            </a:rPr>
            <a:t>％増加して</a:t>
          </a:r>
          <a:r>
            <a:rPr kumimoji="1" lang="en-US" altLang="ja-JP" sz="1100">
              <a:latin typeface="ＭＳ Ｐゴシック" panose="020B0600070205080204" pitchFamily="50" charset="-128"/>
              <a:ea typeface="ＭＳ Ｐゴシック" panose="020B0600070205080204" pitchFamily="50" charset="-128"/>
            </a:rPr>
            <a:t>684.7</a:t>
          </a:r>
          <a:r>
            <a:rPr kumimoji="1" lang="ja-JP" altLang="en-US" sz="1100">
              <a:latin typeface="ＭＳ Ｐゴシック" panose="020B0600070205080204" pitchFamily="50" charset="-128"/>
              <a:ea typeface="ＭＳ Ｐゴシック" panose="020B0600070205080204" pitchFamily="50" charset="-128"/>
            </a:rPr>
            <a:t>％となっており、類似団体平均と比べると高い状況が続いている。前年度から増加した要因としては、駅前地区整備事業や義務教育学校建設事業の大型事業により地方債発行額が増加したことによる将来負担額の増加と、市立病院への繰出増加に伴う経常経費の増加によるものである。今後も歳出や借入額の抑制などの健全な財政運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10F1DF7D-4564-474D-BB20-DE2A6C909F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922989A-2DE9-4E50-AD7B-29A8A50DFB1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FF005E7-F731-4F16-940C-C7264C02FAC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173B04C4-9BD6-4309-9334-6A9462AA479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C36FD70F-9572-4C60-BAC2-FB6F3B4AE13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92CE7256-031C-41AE-A490-4E1297CC524C}"/>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173D0EAB-EBEA-4AC0-AFDF-3951429BD45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8C2256A-594D-4050-BAC2-49FC33022A2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88E3F7F8-4D41-4CF6-B0E3-5AC335EBC72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E8FDFA03-F552-4743-844D-09CAB5B64BD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E0B7220-0977-4865-A72C-EB6A8E2470A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659EBBD4-69BA-4E15-8365-CA098D206FC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16A073C-EAF8-4657-ADF1-DEE502A8D24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C13641D-0A42-432F-A117-564D354A039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21AB8DC-73A1-481E-A3B6-B143079446A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3D047331-F933-434E-9286-157AA27E7627}"/>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D7AEA0C8-0538-41AD-9F0B-DB9F42C7F086}"/>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FE49156E-279E-45C5-865A-E13C11B9AA5F}"/>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0EC6BF5-4588-4EC3-956B-B4D070BD933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DCAE910F-70B2-4791-8FCE-80C72BE38E2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EF145227-3410-47F2-9797-DD1B106868CE}"/>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35D5EF7F-1B96-467F-8B64-6D899DACF81E}"/>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7ED8371A-372C-4DF4-B529-5AF4BBC86158}"/>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B6128F26-8962-419F-ABBC-D27A0E05F888}"/>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684B4983-275A-43AB-8A9E-3FF035A3BED4}"/>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62E7CAD3-B81A-4FCA-98AA-6AE2CF79FCDB}"/>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5FD493B-F03E-4AEB-AEDF-41E698E03DF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8CE1FFC-3F14-4C81-9674-483C34C6F19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7C15834-DFF3-412E-AB08-75F91F0E75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B94E463-9EAD-4D92-9B31-93D7E7B0024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5F5FF3E-AC7D-448B-AE24-9811927F1A0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168268</xdr:rowOff>
    </xdr:from>
    <xdr:to>
      <xdr:col>76</xdr:col>
      <xdr:colOff>73025</xdr:colOff>
      <xdr:row>31</xdr:row>
      <xdr:rowOff>98418</xdr:rowOff>
    </xdr:to>
    <xdr:sp macro="" textlink="">
      <xdr:nvSpPr>
        <xdr:cNvPr id="143" name="楕円 142">
          <a:extLst>
            <a:ext uri="{FF2B5EF4-FFF2-40B4-BE49-F238E27FC236}">
              <a16:creationId xmlns:a16="http://schemas.microsoft.com/office/drawing/2014/main" id="{9357012B-0EBF-49EA-AF60-E4643F9C134D}"/>
            </a:ext>
          </a:extLst>
        </xdr:cNvPr>
        <xdr:cNvSpPr/>
      </xdr:nvSpPr>
      <xdr:spPr>
        <a:xfrm>
          <a:off x="14744700" y="60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146695</xdr:rowOff>
    </xdr:from>
    <xdr:ext cx="469744" cy="259045"/>
    <xdr:sp macro="" textlink="">
      <xdr:nvSpPr>
        <xdr:cNvPr id="144" name="債務償還比率該当値テキスト">
          <a:extLst>
            <a:ext uri="{FF2B5EF4-FFF2-40B4-BE49-F238E27FC236}">
              <a16:creationId xmlns:a16="http://schemas.microsoft.com/office/drawing/2014/main" id="{994AC755-E300-47A5-A7ED-FEE0A1C8C946}"/>
            </a:ext>
          </a:extLst>
        </xdr:cNvPr>
        <xdr:cNvSpPr txBox="1"/>
      </xdr:nvSpPr>
      <xdr:spPr>
        <a:xfrm>
          <a:off x="14846300" y="606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42806</xdr:rowOff>
    </xdr:from>
    <xdr:to>
      <xdr:col>72</xdr:col>
      <xdr:colOff>123825</xdr:colOff>
      <xdr:row>30</xdr:row>
      <xdr:rowOff>144406</xdr:rowOff>
    </xdr:to>
    <xdr:sp macro="" textlink="">
      <xdr:nvSpPr>
        <xdr:cNvPr id="145" name="楕円 144">
          <a:extLst>
            <a:ext uri="{FF2B5EF4-FFF2-40B4-BE49-F238E27FC236}">
              <a16:creationId xmlns:a16="http://schemas.microsoft.com/office/drawing/2014/main" id="{0CB430A7-017C-4DDA-81E3-E4A672F70EFE}"/>
            </a:ext>
          </a:extLst>
        </xdr:cNvPr>
        <xdr:cNvSpPr/>
      </xdr:nvSpPr>
      <xdr:spPr>
        <a:xfrm>
          <a:off x="14033500" y="595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93606</xdr:rowOff>
    </xdr:from>
    <xdr:to>
      <xdr:col>76</xdr:col>
      <xdr:colOff>22225</xdr:colOff>
      <xdr:row>31</xdr:row>
      <xdr:rowOff>47618</xdr:rowOff>
    </xdr:to>
    <xdr:cxnSp macro="">
      <xdr:nvCxnSpPr>
        <xdr:cNvPr id="146" name="直線コネクタ 145">
          <a:extLst>
            <a:ext uri="{FF2B5EF4-FFF2-40B4-BE49-F238E27FC236}">
              <a16:creationId xmlns:a16="http://schemas.microsoft.com/office/drawing/2014/main" id="{FF30BD69-74C8-45A6-98E3-66BA39191815}"/>
            </a:ext>
          </a:extLst>
        </xdr:cNvPr>
        <xdr:cNvCxnSpPr/>
      </xdr:nvCxnSpPr>
      <xdr:spPr>
        <a:xfrm>
          <a:off x="14084300" y="6008631"/>
          <a:ext cx="711200" cy="12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64036</xdr:rowOff>
    </xdr:from>
    <xdr:to>
      <xdr:col>68</xdr:col>
      <xdr:colOff>123825</xdr:colOff>
      <xdr:row>30</xdr:row>
      <xdr:rowOff>165636</xdr:rowOff>
    </xdr:to>
    <xdr:sp macro="" textlink="">
      <xdr:nvSpPr>
        <xdr:cNvPr id="147" name="楕円 146">
          <a:extLst>
            <a:ext uri="{FF2B5EF4-FFF2-40B4-BE49-F238E27FC236}">
              <a16:creationId xmlns:a16="http://schemas.microsoft.com/office/drawing/2014/main" id="{18433A52-4056-47C4-8410-E586D58B8458}"/>
            </a:ext>
          </a:extLst>
        </xdr:cNvPr>
        <xdr:cNvSpPr/>
      </xdr:nvSpPr>
      <xdr:spPr>
        <a:xfrm>
          <a:off x="13271500" y="59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93606</xdr:rowOff>
    </xdr:from>
    <xdr:to>
      <xdr:col>72</xdr:col>
      <xdr:colOff>73025</xdr:colOff>
      <xdr:row>30</xdr:row>
      <xdr:rowOff>114836</xdr:rowOff>
    </xdr:to>
    <xdr:cxnSp macro="">
      <xdr:nvCxnSpPr>
        <xdr:cNvPr id="148" name="直線コネクタ 147">
          <a:extLst>
            <a:ext uri="{FF2B5EF4-FFF2-40B4-BE49-F238E27FC236}">
              <a16:creationId xmlns:a16="http://schemas.microsoft.com/office/drawing/2014/main" id="{28F185CB-026E-4D46-8F02-78446E8B52B6}"/>
            </a:ext>
          </a:extLst>
        </xdr:cNvPr>
        <xdr:cNvCxnSpPr/>
      </xdr:nvCxnSpPr>
      <xdr:spPr>
        <a:xfrm flipV="1">
          <a:off x="13322300" y="6008631"/>
          <a:ext cx="762000" cy="2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89944</xdr:rowOff>
    </xdr:from>
    <xdr:to>
      <xdr:col>64</xdr:col>
      <xdr:colOff>123825</xdr:colOff>
      <xdr:row>31</xdr:row>
      <xdr:rowOff>20094</xdr:rowOff>
    </xdr:to>
    <xdr:sp macro="" textlink="">
      <xdr:nvSpPr>
        <xdr:cNvPr id="149" name="楕円 148">
          <a:extLst>
            <a:ext uri="{FF2B5EF4-FFF2-40B4-BE49-F238E27FC236}">
              <a16:creationId xmlns:a16="http://schemas.microsoft.com/office/drawing/2014/main" id="{7BA369C7-A13E-4356-AAE2-D50A5923A1B0}"/>
            </a:ext>
          </a:extLst>
        </xdr:cNvPr>
        <xdr:cNvSpPr/>
      </xdr:nvSpPr>
      <xdr:spPr>
        <a:xfrm>
          <a:off x="12509500" y="600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114836</xdr:rowOff>
    </xdr:from>
    <xdr:to>
      <xdr:col>68</xdr:col>
      <xdr:colOff>73025</xdr:colOff>
      <xdr:row>30</xdr:row>
      <xdr:rowOff>140744</xdr:rowOff>
    </xdr:to>
    <xdr:cxnSp macro="">
      <xdr:nvCxnSpPr>
        <xdr:cNvPr id="150" name="直線コネクタ 149">
          <a:extLst>
            <a:ext uri="{FF2B5EF4-FFF2-40B4-BE49-F238E27FC236}">
              <a16:creationId xmlns:a16="http://schemas.microsoft.com/office/drawing/2014/main" id="{7AC42DC6-77BB-4472-96C9-B18335C2A956}"/>
            </a:ext>
          </a:extLst>
        </xdr:cNvPr>
        <xdr:cNvCxnSpPr/>
      </xdr:nvCxnSpPr>
      <xdr:spPr>
        <a:xfrm flipV="1">
          <a:off x="12560300" y="6029861"/>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13970</xdr:rowOff>
    </xdr:from>
    <xdr:to>
      <xdr:col>60</xdr:col>
      <xdr:colOff>123825</xdr:colOff>
      <xdr:row>31</xdr:row>
      <xdr:rowOff>115570</xdr:rowOff>
    </xdr:to>
    <xdr:sp macro="" textlink="">
      <xdr:nvSpPr>
        <xdr:cNvPr id="151" name="楕円 150">
          <a:extLst>
            <a:ext uri="{FF2B5EF4-FFF2-40B4-BE49-F238E27FC236}">
              <a16:creationId xmlns:a16="http://schemas.microsoft.com/office/drawing/2014/main" id="{B325D56D-19B0-4F92-A0A8-B5313865F82B}"/>
            </a:ext>
          </a:extLst>
        </xdr:cNvPr>
        <xdr:cNvSpPr/>
      </xdr:nvSpPr>
      <xdr:spPr>
        <a:xfrm>
          <a:off x="11747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140744</xdr:rowOff>
    </xdr:from>
    <xdr:to>
      <xdr:col>64</xdr:col>
      <xdr:colOff>73025</xdr:colOff>
      <xdr:row>31</xdr:row>
      <xdr:rowOff>64770</xdr:rowOff>
    </xdr:to>
    <xdr:cxnSp macro="">
      <xdr:nvCxnSpPr>
        <xdr:cNvPr id="152" name="直線コネクタ 151">
          <a:extLst>
            <a:ext uri="{FF2B5EF4-FFF2-40B4-BE49-F238E27FC236}">
              <a16:creationId xmlns:a16="http://schemas.microsoft.com/office/drawing/2014/main" id="{9490A3E6-4F96-4C49-89BE-ABC5763CA181}"/>
            </a:ext>
          </a:extLst>
        </xdr:cNvPr>
        <xdr:cNvCxnSpPr/>
      </xdr:nvCxnSpPr>
      <xdr:spPr>
        <a:xfrm flipV="1">
          <a:off x="11798300" y="6055769"/>
          <a:ext cx="762000" cy="9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F4595AE0-13A6-4AB2-B511-D2AC7A8292A4}"/>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DA98E0FD-1BF8-430B-89CB-8A800C1BA250}"/>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831D29F8-E798-4ABE-9562-E5C5855B4A30}"/>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B3685C12-1404-498B-8F8B-9A421AC788BA}"/>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135533</xdr:rowOff>
    </xdr:from>
    <xdr:ext cx="469744" cy="259045"/>
    <xdr:sp macro="" textlink="">
      <xdr:nvSpPr>
        <xdr:cNvPr id="157" name="n_1mainValue債務償還比率">
          <a:extLst>
            <a:ext uri="{FF2B5EF4-FFF2-40B4-BE49-F238E27FC236}">
              <a16:creationId xmlns:a16="http://schemas.microsoft.com/office/drawing/2014/main" id="{DE4208A6-8F2A-451D-884F-D9D83F6EADC6}"/>
            </a:ext>
          </a:extLst>
        </xdr:cNvPr>
        <xdr:cNvSpPr txBox="1"/>
      </xdr:nvSpPr>
      <xdr:spPr>
        <a:xfrm>
          <a:off x="13836727" y="605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156763</xdr:rowOff>
    </xdr:from>
    <xdr:ext cx="469744" cy="259045"/>
    <xdr:sp macro="" textlink="">
      <xdr:nvSpPr>
        <xdr:cNvPr id="158" name="n_2mainValue債務償還比率">
          <a:extLst>
            <a:ext uri="{FF2B5EF4-FFF2-40B4-BE49-F238E27FC236}">
              <a16:creationId xmlns:a16="http://schemas.microsoft.com/office/drawing/2014/main" id="{6EC432CA-E4EA-45D5-BD13-0A0CC9280F9A}"/>
            </a:ext>
          </a:extLst>
        </xdr:cNvPr>
        <xdr:cNvSpPr txBox="1"/>
      </xdr:nvSpPr>
      <xdr:spPr>
        <a:xfrm>
          <a:off x="13087427" y="60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11221</xdr:rowOff>
    </xdr:from>
    <xdr:ext cx="469744" cy="259045"/>
    <xdr:sp macro="" textlink="">
      <xdr:nvSpPr>
        <xdr:cNvPr id="159" name="n_3mainValue債務償還比率">
          <a:extLst>
            <a:ext uri="{FF2B5EF4-FFF2-40B4-BE49-F238E27FC236}">
              <a16:creationId xmlns:a16="http://schemas.microsoft.com/office/drawing/2014/main" id="{B2EAC39E-EF05-4CCC-9988-BD2876CF3BDF}"/>
            </a:ext>
          </a:extLst>
        </xdr:cNvPr>
        <xdr:cNvSpPr txBox="1"/>
      </xdr:nvSpPr>
      <xdr:spPr>
        <a:xfrm>
          <a:off x="12325427" y="609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106697</xdr:rowOff>
    </xdr:from>
    <xdr:ext cx="469744" cy="259045"/>
    <xdr:sp macro="" textlink="">
      <xdr:nvSpPr>
        <xdr:cNvPr id="160" name="n_4mainValue債務償還比率">
          <a:extLst>
            <a:ext uri="{FF2B5EF4-FFF2-40B4-BE49-F238E27FC236}">
              <a16:creationId xmlns:a16="http://schemas.microsoft.com/office/drawing/2014/main" id="{A759239A-5F3B-4EE0-8328-C26582BB47DE}"/>
            </a:ext>
          </a:extLst>
        </xdr:cNvPr>
        <xdr:cNvSpPr txBox="1"/>
      </xdr:nvSpPr>
      <xdr:spPr>
        <a:xfrm>
          <a:off x="11563427" y="619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2289656-2B3F-430F-AF10-90FEEBE3717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A51B1B4D-C55E-4EC7-A5C9-AF4762E54BD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14E6F91-46B2-4DA9-9946-A9773FB7969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533A62B-CACB-4C8F-9CDE-B076CD9D0C0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70543B0-7386-4BE8-A71A-78EB1A28553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C5160BA-5CEA-4497-B520-F3DEB4A736B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9C60C1-3C45-4293-96E7-F4DF028B32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E382C7-366C-4EC3-8B20-1587854EEB5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56ADE5-74DF-4DB6-B8A7-EC19DE2E129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F3CE30-5C41-4378-8E08-7C5C485970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3F5271-4FF4-4D71-989B-96DDE83DD7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0EA0A5-1F2F-49C8-8523-74C9B6287F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EEFE0F-0F66-4BCA-80E7-91336AD0E8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99EB6E-B8EB-468C-AC33-D600BF94E3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53BB0C-3887-4624-95E6-C461102C06D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643BBD-78DD-48E1-8B39-D30B855ACF9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F7925B-B6DF-4505-AC05-7AC5D32BDA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CF5FA8-F8D1-46E9-A0DF-B27AD09EDA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FD3E003-E05F-48AC-AC58-13AB4D22FC1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979BC9-CBD0-4747-948E-34C4B0FC20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406B4A-64AB-4AC9-BDA5-20F436263E5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73CEB6-CC41-458A-A2EF-86C35253269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A5A140-4112-4C57-9939-373F3723E19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72F47FA-87DF-4CD3-A9C9-3317A9508D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609735-A030-475A-95FE-067E26171E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0A62AD-A7C5-41BB-939C-A9D8F751A66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B03F0D-689E-44C5-995F-1699AEEDE27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8CCC80-0BD2-455E-86FA-89209D14D24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B28D73-3527-4393-9B23-603BFDB14C4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0887BA-6EF4-4A19-860F-97741597931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D4EFC9-53D4-493F-9A15-D02D813C126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BE35922-B10A-4112-ADDF-6D642411A71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AA00A3-1C29-4802-893D-CEFD6F1DFCF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6FF0D43-67B6-4DFB-8F95-AB20D3A6311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01D8DA-1AA4-492B-9A2C-1E2AE0E932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424EFC4-D000-412A-A113-494C95284EF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6FFA857-B503-4965-9A30-D34841CDE56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586FDD-1896-4439-9AAE-5A5EB7C0636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57C9EF-7BDB-465B-862E-3CE5A59647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8EDA5FA-4D56-414F-8AC7-0FB545FB20A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71B535-00C6-43AC-9B95-5C377BE39D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0A0261-8BBE-4664-B358-A5C3A653DFD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AE0B1D4-C8A0-4A1F-9FF6-CE2CBA2366F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8AEE72-05E6-4322-925A-58E477FB33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FB7198-2BE7-49ED-A276-381240C027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07AEF19-6FF0-44C4-A398-897813BE7B8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B24AE5-6044-4BE0-B668-E2ADEC64500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2113DEF-602D-4F08-B1B6-3B6FF089631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EE597EC-E30D-4D5E-A7EE-46D7E99CD25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EB4BF94-6CC7-4CC1-9222-C10BFEA6F95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52BA83F-8000-4D82-8CAA-3A433376CCB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BB6BB6C-4CF0-45A1-AF2F-FF0B1B77F0D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1FD464F-35A6-401F-A9D1-54DF99A3EFDE}"/>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E0E3483-48DE-467E-9C06-74A2E86DB9C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33115A5-683F-4116-A5DF-598DF64CC0F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9556877-F3D1-42B7-A3B2-A40B242B9FF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34B8874-F5C0-426C-8D20-64E573BA70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A79D77F-9B4C-42AA-A591-6FF9092C2B98}"/>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19AEBA2-11FB-4128-BD66-9316381C68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28B3EC45-7120-4BF0-AD5F-27AA88D49E3B}"/>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06115A39-5885-4432-BADD-DDBA88237228}"/>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FCC7ECFF-A94D-465E-8271-90FABF970D99}"/>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4BF6147B-186F-4773-B24C-1A6CEDCA29E5}"/>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3586F8FA-F160-4A06-AA5B-68B5E4BCA095}"/>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4773C81E-9A8E-4D6E-A93C-01A69F7D88AF}"/>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669A80BA-4F03-4C42-8014-178F6639B281}"/>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4886BE97-9FB0-4125-8066-7E86E19C21C6}"/>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6FE4C2D8-DE55-44D6-91EA-1D67C741ACA8}"/>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25803AF5-36AB-4AE6-AACC-C89E09890EB6}"/>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B68F7CE0-3D6B-4CD0-93A0-9F0A0830E8EE}"/>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F6A122F-E68D-4C5A-AFAA-665F0D3F0E3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86E3D1-C58E-4D2D-A154-8135943F4CC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A67706-2A7F-4CEA-8309-DDD7B338A33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4CDC220-89B3-42A7-8C4D-BCC015CFEB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865DF9-158E-4422-963C-6693064CCB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32258</xdr:rowOff>
    </xdr:from>
    <xdr:to>
      <xdr:col>24</xdr:col>
      <xdr:colOff>114300</xdr:colOff>
      <xdr:row>33</xdr:row>
      <xdr:rowOff>133858</xdr:rowOff>
    </xdr:to>
    <xdr:sp macro="" textlink="">
      <xdr:nvSpPr>
        <xdr:cNvPr id="71" name="楕円 70">
          <a:extLst>
            <a:ext uri="{FF2B5EF4-FFF2-40B4-BE49-F238E27FC236}">
              <a16:creationId xmlns:a16="http://schemas.microsoft.com/office/drawing/2014/main" id="{2EA42001-AE33-45E4-81C1-55BE6001D84D}"/>
            </a:ext>
          </a:extLst>
        </xdr:cNvPr>
        <xdr:cNvSpPr/>
      </xdr:nvSpPr>
      <xdr:spPr>
        <a:xfrm>
          <a:off x="4584700" y="569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152163</xdr:rowOff>
    </xdr:from>
    <xdr:ext cx="405111" cy="259045"/>
    <xdr:sp macro="" textlink="">
      <xdr:nvSpPr>
        <xdr:cNvPr id="72" name="【道路】&#10;有形固定資産減価償却率該当値テキスト">
          <a:extLst>
            <a:ext uri="{FF2B5EF4-FFF2-40B4-BE49-F238E27FC236}">
              <a16:creationId xmlns:a16="http://schemas.microsoft.com/office/drawing/2014/main" id="{ABC55669-95B7-46A8-AFFD-51E6DB7BB0E8}"/>
            </a:ext>
          </a:extLst>
        </xdr:cNvPr>
        <xdr:cNvSpPr txBox="1"/>
      </xdr:nvSpPr>
      <xdr:spPr>
        <a:xfrm>
          <a:off x="4673600" y="563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16256</xdr:rowOff>
    </xdr:from>
    <xdr:to>
      <xdr:col>20</xdr:col>
      <xdr:colOff>38100</xdr:colOff>
      <xdr:row>33</xdr:row>
      <xdr:rowOff>117856</xdr:rowOff>
    </xdr:to>
    <xdr:sp macro="" textlink="">
      <xdr:nvSpPr>
        <xdr:cNvPr id="73" name="楕円 72">
          <a:extLst>
            <a:ext uri="{FF2B5EF4-FFF2-40B4-BE49-F238E27FC236}">
              <a16:creationId xmlns:a16="http://schemas.microsoft.com/office/drawing/2014/main" id="{1C0AF8EB-1391-4739-9BDA-DBA788ABC162}"/>
            </a:ext>
          </a:extLst>
        </xdr:cNvPr>
        <xdr:cNvSpPr/>
      </xdr:nvSpPr>
      <xdr:spPr>
        <a:xfrm>
          <a:off x="3746500" y="567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67056</xdr:rowOff>
    </xdr:from>
    <xdr:to>
      <xdr:col>24</xdr:col>
      <xdr:colOff>63500</xdr:colOff>
      <xdr:row>33</xdr:row>
      <xdr:rowOff>83058</xdr:rowOff>
    </xdr:to>
    <xdr:cxnSp macro="">
      <xdr:nvCxnSpPr>
        <xdr:cNvPr id="74" name="直線コネクタ 73">
          <a:extLst>
            <a:ext uri="{FF2B5EF4-FFF2-40B4-BE49-F238E27FC236}">
              <a16:creationId xmlns:a16="http://schemas.microsoft.com/office/drawing/2014/main" id="{73BEDFE7-0D37-4E99-A849-B14504BAB0E2}"/>
            </a:ext>
          </a:extLst>
        </xdr:cNvPr>
        <xdr:cNvCxnSpPr/>
      </xdr:nvCxnSpPr>
      <xdr:spPr>
        <a:xfrm>
          <a:off x="3797300" y="572490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164846</xdr:rowOff>
    </xdr:from>
    <xdr:to>
      <xdr:col>15</xdr:col>
      <xdr:colOff>101600</xdr:colOff>
      <xdr:row>33</xdr:row>
      <xdr:rowOff>94996</xdr:rowOff>
    </xdr:to>
    <xdr:sp macro="" textlink="">
      <xdr:nvSpPr>
        <xdr:cNvPr id="75" name="楕円 74">
          <a:extLst>
            <a:ext uri="{FF2B5EF4-FFF2-40B4-BE49-F238E27FC236}">
              <a16:creationId xmlns:a16="http://schemas.microsoft.com/office/drawing/2014/main" id="{6CF41DCB-2974-417B-818E-D78B258633A7}"/>
            </a:ext>
          </a:extLst>
        </xdr:cNvPr>
        <xdr:cNvSpPr/>
      </xdr:nvSpPr>
      <xdr:spPr>
        <a:xfrm>
          <a:off x="2857500" y="565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44196</xdr:rowOff>
    </xdr:from>
    <xdr:to>
      <xdr:col>19</xdr:col>
      <xdr:colOff>177800</xdr:colOff>
      <xdr:row>33</xdr:row>
      <xdr:rowOff>67056</xdr:rowOff>
    </xdr:to>
    <xdr:cxnSp macro="">
      <xdr:nvCxnSpPr>
        <xdr:cNvPr id="76" name="直線コネクタ 75">
          <a:extLst>
            <a:ext uri="{FF2B5EF4-FFF2-40B4-BE49-F238E27FC236}">
              <a16:creationId xmlns:a16="http://schemas.microsoft.com/office/drawing/2014/main" id="{581ACC6A-C2B1-47FD-8B53-EE0400B6D22C}"/>
            </a:ext>
          </a:extLst>
        </xdr:cNvPr>
        <xdr:cNvCxnSpPr/>
      </xdr:nvCxnSpPr>
      <xdr:spPr>
        <a:xfrm>
          <a:off x="2908300" y="57020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141986</xdr:rowOff>
    </xdr:from>
    <xdr:to>
      <xdr:col>10</xdr:col>
      <xdr:colOff>165100</xdr:colOff>
      <xdr:row>33</xdr:row>
      <xdr:rowOff>72136</xdr:rowOff>
    </xdr:to>
    <xdr:sp macro="" textlink="">
      <xdr:nvSpPr>
        <xdr:cNvPr id="77" name="楕円 76">
          <a:extLst>
            <a:ext uri="{FF2B5EF4-FFF2-40B4-BE49-F238E27FC236}">
              <a16:creationId xmlns:a16="http://schemas.microsoft.com/office/drawing/2014/main" id="{9CDC35D3-EDA6-4A3E-B2CD-A0A9A4ED0CCA}"/>
            </a:ext>
          </a:extLst>
        </xdr:cNvPr>
        <xdr:cNvSpPr/>
      </xdr:nvSpPr>
      <xdr:spPr>
        <a:xfrm>
          <a:off x="1968500" y="562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21336</xdr:rowOff>
    </xdr:from>
    <xdr:to>
      <xdr:col>15</xdr:col>
      <xdr:colOff>50800</xdr:colOff>
      <xdr:row>33</xdr:row>
      <xdr:rowOff>44196</xdr:rowOff>
    </xdr:to>
    <xdr:cxnSp macro="">
      <xdr:nvCxnSpPr>
        <xdr:cNvPr id="78" name="直線コネクタ 77">
          <a:extLst>
            <a:ext uri="{FF2B5EF4-FFF2-40B4-BE49-F238E27FC236}">
              <a16:creationId xmlns:a16="http://schemas.microsoft.com/office/drawing/2014/main" id="{C961295E-87ED-451B-8656-FC42A0248FB7}"/>
            </a:ext>
          </a:extLst>
        </xdr:cNvPr>
        <xdr:cNvCxnSpPr/>
      </xdr:nvCxnSpPr>
      <xdr:spPr>
        <a:xfrm>
          <a:off x="2019300" y="567918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121412</xdr:rowOff>
    </xdr:from>
    <xdr:to>
      <xdr:col>6</xdr:col>
      <xdr:colOff>38100</xdr:colOff>
      <xdr:row>33</xdr:row>
      <xdr:rowOff>51562</xdr:rowOff>
    </xdr:to>
    <xdr:sp macro="" textlink="">
      <xdr:nvSpPr>
        <xdr:cNvPr id="79" name="楕円 78">
          <a:extLst>
            <a:ext uri="{FF2B5EF4-FFF2-40B4-BE49-F238E27FC236}">
              <a16:creationId xmlns:a16="http://schemas.microsoft.com/office/drawing/2014/main" id="{D10B0352-FC19-49C2-A547-6A0696EF5530}"/>
            </a:ext>
          </a:extLst>
        </xdr:cNvPr>
        <xdr:cNvSpPr/>
      </xdr:nvSpPr>
      <xdr:spPr>
        <a:xfrm>
          <a:off x="1079500" y="560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762</xdr:rowOff>
    </xdr:from>
    <xdr:to>
      <xdr:col>10</xdr:col>
      <xdr:colOff>114300</xdr:colOff>
      <xdr:row>33</xdr:row>
      <xdr:rowOff>21336</xdr:rowOff>
    </xdr:to>
    <xdr:cxnSp macro="">
      <xdr:nvCxnSpPr>
        <xdr:cNvPr id="80" name="直線コネクタ 79">
          <a:extLst>
            <a:ext uri="{FF2B5EF4-FFF2-40B4-BE49-F238E27FC236}">
              <a16:creationId xmlns:a16="http://schemas.microsoft.com/office/drawing/2014/main" id="{FC8CB22D-34A4-415F-81BB-22458CAB70BC}"/>
            </a:ext>
          </a:extLst>
        </xdr:cNvPr>
        <xdr:cNvCxnSpPr/>
      </xdr:nvCxnSpPr>
      <xdr:spPr>
        <a:xfrm>
          <a:off x="1130300" y="565861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6900FB06-F5C7-4552-B0AB-F288403F3B15}"/>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0DEA6157-B8F1-4D6F-8B20-906E64707879}"/>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CB2C332E-DDCC-436B-AD6B-70940D6CE094}"/>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31D95005-1ECA-4B77-803B-8D6B3BE919A8}"/>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1CC969E5-ECD8-48CF-8D6A-06C39F092E6D}"/>
            </a:ext>
          </a:extLst>
        </xdr:cNvPr>
        <xdr:cNvSpPr txBox="1"/>
      </xdr:nvSpPr>
      <xdr:spPr>
        <a:xfrm>
          <a:off x="3582044" y="544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111523</xdr:rowOff>
    </xdr:from>
    <xdr:ext cx="405111" cy="259045"/>
    <xdr:sp macro="" textlink="">
      <xdr:nvSpPr>
        <xdr:cNvPr id="86" name="n_2mainValue【道路】&#10;有形固定資産減価償却率">
          <a:extLst>
            <a:ext uri="{FF2B5EF4-FFF2-40B4-BE49-F238E27FC236}">
              <a16:creationId xmlns:a16="http://schemas.microsoft.com/office/drawing/2014/main" id="{1AB61B6E-9040-46CD-A9B1-A7EBC3617D22}"/>
            </a:ext>
          </a:extLst>
        </xdr:cNvPr>
        <xdr:cNvSpPr txBox="1"/>
      </xdr:nvSpPr>
      <xdr:spPr>
        <a:xfrm>
          <a:off x="2705744" y="542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88663</xdr:rowOff>
    </xdr:from>
    <xdr:ext cx="405111" cy="259045"/>
    <xdr:sp macro="" textlink="">
      <xdr:nvSpPr>
        <xdr:cNvPr id="87" name="n_3mainValue【道路】&#10;有形固定資産減価償却率">
          <a:extLst>
            <a:ext uri="{FF2B5EF4-FFF2-40B4-BE49-F238E27FC236}">
              <a16:creationId xmlns:a16="http://schemas.microsoft.com/office/drawing/2014/main" id="{0BA00C04-003E-4B7B-B385-7F80F2201898}"/>
            </a:ext>
          </a:extLst>
        </xdr:cNvPr>
        <xdr:cNvSpPr txBox="1"/>
      </xdr:nvSpPr>
      <xdr:spPr>
        <a:xfrm>
          <a:off x="1816744" y="540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68089</xdr:rowOff>
    </xdr:from>
    <xdr:ext cx="405111" cy="259045"/>
    <xdr:sp macro="" textlink="">
      <xdr:nvSpPr>
        <xdr:cNvPr id="88" name="n_4mainValue【道路】&#10;有形固定資産減価償却率">
          <a:extLst>
            <a:ext uri="{FF2B5EF4-FFF2-40B4-BE49-F238E27FC236}">
              <a16:creationId xmlns:a16="http://schemas.microsoft.com/office/drawing/2014/main" id="{97837BC4-035B-4945-AC65-237FF9D23284}"/>
            </a:ext>
          </a:extLst>
        </xdr:cNvPr>
        <xdr:cNvSpPr txBox="1"/>
      </xdr:nvSpPr>
      <xdr:spPr>
        <a:xfrm>
          <a:off x="927744" y="538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F7FE61D-6F2D-4045-B754-E77F077355E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4EFA916-E360-4375-863B-47AF72C6DE5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E194A9C-96B9-405D-BB1C-D152A9D4B8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19749ED-7906-458D-BDFC-0692965A9A9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69A309E-D031-4A18-B940-329FDA7E8B5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4583C50-8D6D-4EFF-B7E2-BEE015A11B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FE86FEF-59BB-4B9F-A428-45BC47A0270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DA57907-275B-4AA1-A878-B177ED279A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D8A3A0F-90BB-4001-94F8-50725D19D9E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AAEAEC5-A31A-46A5-B548-4A7531350DE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1D27ACE-C48C-4053-A549-C801980136B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B8B7941B-98B0-4837-A386-5BD27DC1F8F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CA26F0C9-9681-462F-8CC8-7424EF0579C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D9EE1F84-D684-4D2D-8D28-35B3CD683D2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35F7B74-9B54-4B8E-B15A-50AD05EE8C6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F8E09122-3058-4091-87FB-D0338AC26C7B}"/>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7FA4CF93-EA5C-4D01-9415-B4974501B55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5FC4D621-A2AF-498F-B708-EA1F9BA788AB}"/>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B02040BE-C9F7-4A7A-9F9C-5AFBE3A48FD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EF7ABD98-BC77-4459-AC46-8E7B54B4D50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57B61A26-3CB9-4BE6-8D6B-7334D617D0B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E500798-1C13-4186-8E25-1444AFF50542}"/>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11588BF-02DE-4CFE-9190-ADD658B2BEA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C00E49E-35B4-46C8-B423-5BA714F39A9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CB4AF59-924E-4C53-9057-B0E31C4238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31688771-B4CC-4CF2-AD26-79F4DDCF04C8}"/>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F9072E4C-4A3A-46A5-A469-6484076C3938}"/>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16AD430D-4ECF-416F-82F1-BDE5DE928F31}"/>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C24EAE7F-3184-4483-8391-28F0BC66527C}"/>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2399E42B-ECD3-4C4A-85EC-6A107184123B}"/>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71000107-F042-4DA7-AB4F-B4FF0D6A2AD3}"/>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1233ECFA-0855-46FC-84F6-8089316AF6F1}"/>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36C9394C-6A93-4C16-B745-4A4A8F25885A}"/>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54434E47-0FA1-49B8-BC6A-25212A380F52}"/>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85799E95-E93F-4B9F-9C85-885A00B65D59}"/>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D7603F15-1695-45EE-8DEF-6CAAEC07DED7}"/>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98A7DAF-B1FA-4D7C-8C4C-0894C24A3F7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0B3B2C-CC7C-4A46-8EBC-3CD6D21894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773920-843E-4F52-B594-C33D51D5BC3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2F9D366-622C-4605-AFD3-B43261E671D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1931854-D414-4A49-B1B6-F6AF43D4E7D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38724</xdr:rowOff>
    </xdr:from>
    <xdr:to>
      <xdr:col>55</xdr:col>
      <xdr:colOff>50800</xdr:colOff>
      <xdr:row>41</xdr:row>
      <xdr:rowOff>140324</xdr:rowOff>
    </xdr:to>
    <xdr:sp macro="" textlink="">
      <xdr:nvSpPr>
        <xdr:cNvPr id="130" name="楕円 129">
          <a:extLst>
            <a:ext uri="{FF2B5EF4-FFF2-40B4-BE49-F238E27FC236}">
              <a16:creationId xmlns:a16="http://schemas.microsoft.com/office/drawing/2014/main" id="{7E2428D9-7CD0-4A7A-A86E-B431EAB8D3EA}"/>
            </a:ext>
          </a:extLst>
        </xdr:cNvPr>
        <xdr:cNvSpPr/>
      </xdr:nvSpPr>
      <xdr:spPr>
        <a:xfrm>
          <a:off x="10426700" y="70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125101</xdr:rowOff>
    </xdr:from>
    <xdr:ext cx="534377" cy="259045"/>
    <xdr:sp macro="" textlink="">
      <xdr:nvSpPr>
        <xdr:cNvPr id="131" name="【道路】&#10;一人当たり延長該当値テキスト">
          <a:extLst>
            <a:ext uri="{FF2B5EF4-FFF2-40B4-BE49-F238E27FC236}">
              <a16:creationId xmlns:a16="http://schemas.microsoft.com/office/drawing/2014/main" id="{9E27B64A-62FA-4C12-BBBD-76D6B1902861}"/>
            </a:ext>
          </a:extLst>
        </xdr:cNvPr>
        <xdr:cNvSpPr txBox="1"/>
      </xdr:nvSpPr>
      <xdr:spPr>
        <a:xfrm>
          <a:off x="10515600" y="698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41973</xdr:rowOff>
    </xdr:from>
    <xdr:to>
      <xdr:col>50</xdr:col>
      <xdr:colOff>165100</xdr:colOff>
      <xdr:row>41</xdr:row>
      <xdr:rowOff>143573</xdr:rowOff>
    </xdr:to>
    <xdr:sp macro="" textlink="">
      <xdr:nvSpPr>
        <xdr:cNvPr id="132" name="楕円 131">
          <a:extLst>
            <a:ext uri="{FF2B5EF4-FFF2-40B4-BE49-F238E27FC236}">
              <a16:creationId xmlns:a16="http://schemas.microsoft.com/office/drawing/2014/main" id="{E37CCB03-15A6-4EBA-BB6F-F9A7C8A224B4}"/>
            </a:ext>
          </a:extLst>
        </xdr:cNvPr>
        <xdr:cNvSpPr/>
      </xdr:nvSpPr>
      <xdr:spPr>
        <a:xfrm>
          <a:off x="9588500" y="707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89524</xdr:rowOff>
    </xdr:from>
    <xdr:to>
      <xdr:col>55</xdr:col>
      <xdr:colOff>0</xdr:colOff>
      <xdr:row>41</xdr:row>
      <xdr:rowOff>92773</xdr:rowOff>
    </xdr:to>
    <xdr:cxnSp macro="">
      <xdr:nvCxnSpPr>
        <xdr:cNvPr id="133" name="直線コネクタ 132">
          <a:extLst>
            <a:ext uri="{FF2B5EF4-FFF2-40B4-BE49-F238E27FC236}">
              <a16:creationId xmlns:a16="http://schemas.microsoft.com/office/drawing/2014/main" id="{D236A51C-1507-4C2C-909B-876EE3B9E2D2}"/>
            </a:ext>
          </a:extLst>
        </xdr:cNvPr>
        <xdr:cNvCxnSpPr/>
      </xdr:nvCxnSpPr>
      <xdr:spPr>
        <a:xfrm flipV="1">
          <a:off x="9639300" y="7118974"/>
          <a:ext cx="83820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46154</xdr:rowOff>
    </xdr:from>
    <xdr:to>
      <xdr:col>46</xdr:col>
      <xdr:colOff>38100</xdr:colOff>
      <xdr:row>41</xdr:row>
      <xdr:rowOff>147754</xdr:rowOff>
    </xdr:to>
    <xdr:sp macro="" textlink="">
      <xdr:nvSpPr>
        <xdr:cNvPr id="134" name="楕円 133">
          <a:extLst>
            <a:ext uri="{FF2B5EF4-FFF2-40B4-BE49-F238E27FC236}">
              <a16:creationId xmlns:a16="http://schemas.microsoft.com/office/drawing/2014/main" id="{FF3DBE88-3970-477F-A367-E2F48A960161}"/>
            </a:ext>
          </a:extLst>
        </xdr:cNvPr>
        <xdr:cNvSpPr/>
      </xdr:nvSpPr>
      <xdr:spPr>
        <a:xfrm>
          <a:off x="8699500" y="707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92773</xdr:rowOff>
    </xdr:from>
    <xdr:to>
      <xdr:col>50</xdr:col>
      <xdr:colOff>114300</xdr:colOff>
      <xdr:row>41</xdr:row>
      <xdr:rowOff>96954</xdr:rowOff>
    </xdr:to>
    <xdr:cxnSp macro="">
      <xdr:nvCxnSpPr>
        <xdr:cNvPr id="135" name="直線コネクタ 134">
          <a:extLst>
            <a:ext uri="{FF2B5EF4-FFF2-40B4-BE49-F238E27FC236}">
              <a16:creationId xmlns:a16="http://schemas.microsoft.com/office/drawing/2014/main" id="{E1AC8405-3395-4730-813C-D6F26C1D7884}"/>
            </a:ext>
          </a:extLst>
        </xdr:cNvPr>
        <xdr:cNvCxnSpPr/>
      </xdr:nvCxnSpPr>
      <xdr:spPr>
        <a:xfrm flipV="1">
          <a:off x="8750300" y="7122223"/>
          <a:ext cx="8890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48848</xdr:rowOff>
    </xdr:from>
    <xdr:to>
      <xdr:col>41</xdr:col>
      <xdr:colOff>101600</xdr:colOff>
      <xdr:row>41</xdr:row>
      <xdr:rowOff>150448</xdr:rowOff>
    </xdr:to>
    <xdr:sp macro="" textlink="">
      <xdr:nvSpPr>
        <xdr:cNvPr id="136" name="楕円 135">
          <a:extLst>
            <a:ext uri="{FF2B5EF4-FFF2-40B4-BE49-F238E27FC236}">
              <a16:creationId xmlns:a16="http://schemas.microsoft.com/office/drawing/2014/main" id="{4930552E-1CAB-46AC-B065-181AF4DEF60E}"/>
            </a:ext>
          </a:extLst>
        </xdr:cNvPr>
        <xdr:cNvSpPr/>
      </xdr:nvSpPr>
      <xdr:spPr>
        <a:xfrm>
          <a:off x="7810500" y="707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96954</xdr:rowOff>
    </xdr:from>
    <xdr:to>
      <xdr:col>45</xdr:col>
      <xdr:colOff>177800</xdr:colOff>
      <xdr:row>41</xdr:row>
      <xdr:rowOff>99648</xdr:rowOff>
    </xdr:to>
    <xdr:cxnSp macro="">
      <xdr:nvCxnSpPr>
        <xdr:cNvPr id="137" name="直線コネクタ 136">
          <a:extLst>
            <a:ext uri="{FF2B5EF4-FFF2-40B4-BE49-F238E27FC236}">
              <a16:creationId xmlns:a16="http://schemas.microsoft.com/office/drawing/2014/main" id="{D0B4209C-B75D-4ACC-9C3F-FABFF9BCB605}"/>
            </a:ext>
          </a:extLst>
        </xdr:cNvPr>
        <xdr:cNvCxnSpPr/>
      </xdr:nvCxnSpPr>
      <xdr:spPr>
        <a:xfrm flipV="1">
          <a:off x="7861300" y="7126404"/>
          <a:ext cx="889000" cy="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54971</xdr:rowOff>
    </xdr:from>
    <xdr:to>
      <xdr:col>36</xdr:col>
      <xdr:colOff>165100</xdr:colOff>
      <xdr:row>41</xdr:row>
      <xdr:rowOff>156571</xdr:rowOff>
    </xdr:to>
    <xdr:sp macro="" textlink="">
      <xdr:nvSpPr>
        <xdr:cNvPr id="138" name="楕円 137">
          <a:extLst>
            <a:ext uri="{FF2B5EF4-FFF2-40B4-BE49-F238E27FC236}">
              <a16:creationId xmlns:a16="http://schemas.microsoft.com/office/drawing/2014/main" id="{3BA8F212-9C87-466A-9B14-B09B311077EC}"/>
            </a:ext>
          </a:extLst>
        </xdr:cNvPr>
        <xdr:cNvSpPr/>
      </xdr:nvSpPr>
      <xdr:spPr>
        <a:xfrm>
          <a:off x="6921500" y="708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99648</xdr:rowOff>
    </xdr:from>
    <xdr:to>
      <xdr:col>41</xdr:col>
      <xdr:colOff>50800</xdr:colOff>
      <xdr:row>41</xdr:row>
      <xdr:rowOff>105771</xdr:rowOff>
    </xdr:to>
    <xdr:cxnSp macro="">
      <xdr:nvCxnSpPr>
        <xdr:cNvPr id="139" name="直線コネクタ 138">
          <a:extLst>
            <a:ext uri="{FF2B5EF4-FFF2-40B4-BE49-F238E27FC236}">
              <a16:creationId xmlns:a16="http://schemas.microsoft.com/office/drawing/2014/main" id="{FCCD91ED-3D4C-489E-8C2E-EBC0BBB0915B}"/>
            </a:ext>
          </a:extLst>
        </xdr:cNvPr>
        <xdr:cNvCxnSpPr/>
      </xdr:nvCxnSpPr>
      <xdr:spPr>
        <a:xfrm flipV="1">
          <a:off x="6972300" y="7129098"/>
          <a:ext cx="889000" cy="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98221A68-23D1-4166-A14F-BD1BE67A5BB6}"/>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0B0E3FFC-C93F-4CE3-BABD-6BFED6F524E0}"/>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36EB9460-B119-489B-9AE9-64AEBD0F3551}"/>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3677A25B-2918-4C02-A9F3-65CFD38F73FD}"/>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134700</xdr:rowOff>
    </xdr:from>
    <xdr:ext cx="534377" cy="259045"/>
    <xdr:sp macro="" textlink="">
      <xdr:nvSpPr>
        <xdr:cNvPr id="144" name="n_1mainValue【道路】&#10;一人当たり延長">
          <a:extLst>
            <a:ext uri="{FF2B5EF4-FFF2-40B4-BE49-F238E27FC236}">
              <a16:creationId xmlns:a16="http://schemas.microsoft.com/office/drawing/2014/main" id="{71E7E0C7-B7C9-407E-B73F-DF57BEA6488F}"/>
            </a:ext>
          </a:extLst>
        </xdr:cNvPr>
        <xdr:cNvSpPr txBox="1"/>
      </xdr:nvSpPr>
      <xdr:spPr>
        <a:xfrm>
          <a:off x="9359411" y="716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138881</xdr:rowOff>
    </xdr:from>
    <xdr:ext cx="534377" cy="259045"/>
    <xdr:sp macro="" textlink="">
      <xdr:nvSpPr>
        <xdr:cNvPr id="145" name="n_2mainValue【道路】&#10;一人当たり延長">
          <a:extLst>
            <a:ext uri="{FF2B5EF4-FFF2-40B4-BE49-F238E27FC236}">
              <a16:creationId xmlns:a16="http://schemas.microsoft.com/office/drawing/2014/main" id="{07F5A7CD-33EF-4CD8-8E0C-751C3CE1DF44}"/>
            </a:ext>
          </a:extLst>
        </xdr:cNvPr>
        <xdr:cNvSpPr txBox="1"/>
      </xdr:nvSpPr>
      <xdr:spPr>
        <a:xfrm>
          <a:off x="8483111" y="716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141575</xdr:rowOff>
    </xdr:from>
    <xdr:ext cx="534377" cy="259045"/>
    <xdr:sp macro="" textlink="">
      <xdr:nvSpPr>
        <xdr:cNvPr id="146" name="n_3mainValue【道路】&#10;一人当たり延長">
          <a:extLst>
            <a:ext uri="{FF2B5EF4-FFF2-40B4-BE49-F238E27FC236}">
              <a16:creationId xmlns:a16="http://schemas.microsoft.com/office/drawing/2014/main" id="{FABB8409-2E4C-4293-83C5-B0F032A731E5}"/>
            </a:ext>
          </a:extLst>
        </xdr:cNvPr>
        <xdr:cNvSpPr txBox="1"/>
      </xdr:nvSpPr>
      <xdr:spPr>
        <a:xfrm>
          <a:off x="7594111" y="717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147698</xdr:rowOff>
    </xdr:from>
    <xdr:ext cx="469744" cy="259045"/>
    <xdr:sp macro="" textlink="">
      <xdr:nvSpPr>
        <xdr:cNvPr id="147" name="n_4mainValue【道路】&#10;一人当たり延長">
          <a:extLst>
            <a:ext uri="{FF2B5EF4-FFF2-40B4-BE49-F238E27FC236}">
              <a16:creationId xmlns:a16="http://schemas.microsoft.com/office/drawing/2014/main" id="{7B820C90-1329-495D-8376-EB8E8E1B5E90}"/>
            </a:ext>
          </a:extLst>
        </xdr:cNvPr>
        <xdr:cNvSpPr txBox="1"/>
      </xdr:nvSpPr>
      <xdr:spPr>
        <a:xfrm>
          <a:off x="6737427" y="717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DC21FB6-0058-49EC-85D0-30D99BFFA5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44956E2-5323-462D-813C-A91FF2C97E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82A7B24-F10E-4978-A78E-9E456770C2A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83E3C8F-71CE-4DF9-8D2F-E1D49CDAD94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8D6DB57-DEBC-4ABC-8799-3183AD1F1E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8F0EFA9-F326-40D3-94CC-495F67F228A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14A82B7-0663-4FA8-9448-3B15C951F7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8288FDE-2118-42AC-99DD-04563D7DC53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65C46F8-41BD-4CC6-A82A-A2BF0B5C536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010EF3C-D8CE-4DDB-BFDF-EC768A7067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1EF0F53-79B5-4A30-8CDD-A42B2DC231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B45B4FF-8AB5-41D4-8A58-3E78C1F57D9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C716E9C-250C-4444-AC7F-6DF4D1C3ECC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A58E058D-E01B-48EA-B8DA-CF480FE5E7B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9AB004BC-16AB-4D8E-9332-33756259FFE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2FE2D68-4914-4D75-BAC1-CA79D48D77A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5583EF90-FB63-4B8D-A5BF-A81D2BFB06A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F7B66160-2220-4AD6-910F-73F623570B9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28445FA-F948-43BD-8221-E5B247A6A34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42A1ED7-6121-4663-9039-CB3904E3F04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24B900B1-0AA2-4006-98DA-4581B388052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B8DF532-2958-4677-AE32-5868CD25C8F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872F983-2B63-4320-B536-4039AB24663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2D720C4-7B3E-4276-9D74-2673E81D59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5C121C78-61A1-48F5-B851-CD0D02408323}"/>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8D96771-ED7E-4F5E-B081-83CFAC72D76C}"/>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BE16FFF4-F8A6-4874-AE08-D5DC623403A7}"/>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BC49D28E-39E5-4283-996F-C8D1CF246A3D}"/>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E79289D2-3209-4514-82FC-6A0AF290DECC}"/>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9C60735-3847-4195-8BE1-0A6278C1DF2E}"/>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DEA81DBF-9BB4-4CCC-B95E-EB0D69ABA1E5}"/>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5E544BF6-4890-4B16-9414-33F91F26D2E6}"/>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55252256-48F9-4562-BFD6-DA07AF0C11E8}"/>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4F83C372-A1E6-4593-85B0-A4EEBB749DEB}"/>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BFE98E24-59E9-4B19-B4C1-4C8189F409B6}"/>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1A33C44-B4BD-4BE6-9AD7-63514EDCDD1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B4A8E60-93DD-4DC2-80A2-C4B249AC386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0CB78C-AB86-46E3-9937-7A4EE07FB4A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1AD7699-168F-4102-959D-1CEB872CCFA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E72787D-001E-40B2-99AA-B81A04BF4D4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88" name="楕円 187">
          <a:extLst>
            <a:ext uri="{FF2B5EF4-FFF2-40B4-BE49-F238E27FC236}">
              <a16:creationId xmlns:a16="http://schemas.microsoft.com/office/drawing/2014/main" id="{11778CFC-265D-440F-8EFC-EF3B622B5183}"/>
            </a:ext>
          </a:extLst>
        </xdr:cNvPr>
        <xdr:cNvSpPr/>
      </xdr:nvSpPr>
      <xdr:spPr>
        <a:xfrm>
          <a:off x="45847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139717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247DEEB-1D4D-420C-8049-7A6686EB2047}"/>
            </a:ext>
          </a:extLst>
        </xdr:cNvPr>
        <xdr:cNvSpPr txBox="1"/>
      </xdr:nvSpPr>
      <xdr:spPr>
        <a:xfrm>
          <a:off x="4673600"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63500</xdr:rowOff>
    </xdr:from>
    <xdr:to>
      <xdr:col>20</xdr:col>
      <xdr:colOff>38100</xdr:colOff>
      <xdr:row>59</xdr:row>
      <xdr:rowOff>165100</xdr:rowOff>
    </xdr:to>
    <xdr:sp macro="" textlink="">
      <xdr:nvSpPr>
        <xdr:cNvPr id="190" name="楕円 189">
          <a:extLst>
            <a:ext uri="{FF2B5EF4-FFF2-40B4-BE49-F238E27FC236}">
              <a16:creationId xmlns:a16="http://schemas.microsoft.com/office/drawing/2014/main" id="{CB894184-1B29-4DBC-9D62-9667B49823F2}"/>
            </a:ext>
          </a:extLst>
        </xdr:cNvPr>
        <xdr:cNvSpPr/>
      </xdr:nvSpPr>
      <xdr:spPr>
        <a:xfrm>
          <a:off x="3746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114300</xdr:rowOff>
    </xdr:from>
    <xdr:to>
      <xdr:col>24</xdr:col>
      <xdr:colOff>63500</xdr:colOff>
      <xdr:row>59</xdr:row>
      <xdr:rowOff>167640</xdr:rowOff>
    </xdr:to>
    <xdr:cxnSp macro="">
      <xdr:nvCxnSpPr>
        <xdr:cNvPr id="191" name="直線コネクタ 190">
          <a:extLst>
            <a:ext uri="{FF2B5EF4-FFF2-40B4-BE49-F238E27FC236}">
              <a16:creationId xmlns:a16="http://schemas.microsoft.com/office/drawing/2014/main" id="{E1588517-2A6D-4776-862E-5E47FB6E921C}"/>
            </a:ext>
          </a:extLst>
        </xdr:cNvPr>
        <xdr:cNvCxnSpPr/>
      </xdr:nvCxnSpPr>
      <xdr:spPr>
        <a:xfrm>
          <a:off x="3797300" y="1022985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55880</xdr:rowOff>
    </xdr:from>
    <xdr:to>
      <xdr:col>15</xdr:col>
      <xdr:colOff>101600</xdr:colOff>
      <xdr:row>59</xdr:row>
      <xdr:rowOff>157480</xdr:rowOff>
    </xdr:to>
    <xdr:sp macro="" textlink="">
      <xdr:nvSpPr>
        <xdr:cNvPr id="192" name="楕円 191">
          <a:extLst>
            <a:ext uri="{FF2B5EF4-FFF2-40B4-BE49-F238E27FC236}">
              <a16:creationId xmlns:a16="http://schemas.microsoft.com/office/drawing/2014/main" id="{89EE195B-902A-4C68-8AA1-CE99571B8C86}"/>
            </a:ext>
          </a:extLst>
        </xdr:cNvPr>
        <xdr:cNvSpPr/>
      </xdr:nvSpPr>
      <xdr:spPr>
        <a:xfrm>
          <a:off x="2857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106680</xdr:rowOff>
    </xdr:from>
    <xdr:to>
      <xdr:col>19</xdr:col>
      <xdr:colOff>177800</xdr:colOff>
      <xdr:row>59</xdr:row>
      <xdr:rowOff>114300</xdr:rowOff>
    </xdr:to>
    <xdr:cxnSp macro="">
      <xdr:nvCxnSpPr>
        <xdr:cNvPr id="193" name="直線コネクタ 192">
          <a:extLst>
            <a:ext uri="{FF2B5EF4-FFF2-40B4-BE49-F238E27FC236}">
              <a16:creationId xmlns:a16="http://schemas.microsoft.com/office/drawing/2014/main" id="{8BD9C4D3-63D4-4B49-85FA-7E855DEA208F}"/>
            </a:ext>
          </a:extLst>
        </xdr:cNvPr>
        <xdr:cNvCxnSpPr/>
      </xdr:nvCxnSpPr>
      <xdr:spPr>
        <a:xfrm>
          <a:off x="2908300" y="102222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94" name="楕円 193">
          <a:extLst>
            <a:ext uri="{FF2B5EF4-FFF2-40B4-BE49-F238E27FC236}">
              <a16:creationId xmlns:a16="http://schemas.microsoft.com/office/drawing/2014/main" id="{EB084004-C272-4F69-8B62-BAACE0779C87}"/>
            </a:ext>
          </a:extLst>
        </xdr:cNvPr>
        <xdr:cNvSpPr/>
      </xdr:nvSpPr>
      <xdr:spPr>
        <a:xfrm>
          <a:off x="1968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76200</xdr:rowOff>
    </xdr:from>
    <xdr:to>
      <xdr:col>15</xdr:col>
      <xdr:colOff>50800</xdr:colOff>
      <xdr:row>59</xdr:row>
      <xdr:rowOff>106680</xdr:rowOff>
    </xdr:to>
    <xdr:cxnSp macro="">
      <xdr:nvCxnSpPr>
        <xdr:cNvPr id="195" name="直線コネクタ 194">
          <a:extLst>
            <a:ext uri="{FF2B5EF4-FFF2-40B4-BE49-F238E27FC236}">
              <a16:creationId xmlns:a16="http://schemas.microsoft.com/office/drawing/2014/main" id="{9E42269D-EF0D-454E-87AF-267BEA66117B}"/>
            </a:ext>
          </a:extLst>
        </xdr:cNvPr>
        <xdr:cNvCxnSpPr/>
      </xdr:nvCxnSpPr>
      <xdr:spPr>
        <a:xfrm>
          <a:off x="2019300" y="10191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170180</xdr:rowOff>
    </xdr:from>
    <xdr:to>
      <xdr:col>6</xdr:col>
      <xdr:colOff>38100</xdr:colOff>
      <xdr:row>59</xdr:row>
      <xdr:rowOff>100330</xdr:rowOff>
    </xdr:to>
    <xdr:sp macro="" textlink="">
      <xdr:nvSpPr>
        <xdr:cNvPr id="196" name="楕円 195">
          <a:extLst>
            <a:ext uri="{FF2B5EF4-FFF2-40B4-BE49-F238E27FC236}">
              <a16:creationId xmlns:a16="http://schemas.microsoft.com/office/drawing/2014/main" id="{AAD2331F-094A-4301-A967-2139DFEFC22B}"/>
            </a:ext>
          </a:extLst>
        </xdr:cNvPr>
        <xdr:cNvSpPr/>
      </xdr:nvSpPr>
      <xdr:spPr>
        <a:xfrm>
          <a:off x="1079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49530</xdr:rowOff>
    </xdr:from>
    <xdr:to>
      <xdr:col>10</xdr:col>
      <xdr:colOff>114300</xdr:colOff>
      <xdr:row>59</xdr:row>
      <xdr:rowOff>76200</xdr:rowOff>
    </xdr:to>
    <xdr:cxnSp macro="">
      <xdr:nvCxnSpPr>
        <xdr:cNvPr id="197" name="直線コネクタ 196">
          <a:extLst>
            <a:ext uri="{FF2B5EF4-FFF2-40B4-BE49-F238E27FC236}">
              <a16:creationId xmlns:a16="http://schemas.microsoft.com/office/drawing/2014/main" id="{4D3AA634-6218-4D29-9A2E-2CE3781EFB1E}"/>
            </a:ext>
          </a:extLst>
        </xdr:cNvPr>
        <xdr:cNvCxnSpPr/>
      </xdr:nvCxnSpPr>
      <xdr:spPr>
        <a:xfrm>
          <a:off x="1130300" y="101650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8B23F08F-B2FB-4850-907E-3E550AE1ED43}"/>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CD7B927-7057-4FEE-8442-7A30F5F23531}"/>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8E8D93C-B20D-4452-AD2D-9BFD8E305DD0}"/>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4EF61A5-FF73-4476-AA30-8E54B8B38ED1}"/>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56E1A6A-6D71-42E9-A5FF-5C8CABFE1646}"/>
            </a:ext>
          </a:extLst>
        </xdr:cNvPr>
        <xdr:cNvSpPr txBox="1"/>
      </xdr:nvSpPr>
      <xdr:spPr>
        <a:xfrm>
          <a:off x="35820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2557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760DC72-50A1-4155-B78D-49BCBA7525FB}"/>
            </a:ext>
          </a:extLst>
        </xdr:cNvPr>
        <xdr:cNvSpPr txBox="1"/>
      </xdr:nvSpPr>
      <xdr:spPr>
        <a:xfrm>
          <a:off x="2705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2BD545D7-2DE0-4AC1-AEDD-6D403FE8B15E}"/>
            </a:ext>
          </a:extLst>
        </xdr:cNvPr>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116857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739FD41-0D68-4F96-A4BC-E2B1ACDAB870}"/>
            </a:ext>
          </a:extLst>
        </xdr:cNvPr>
        <xdr:cNvSpPr txBox="1"/>
      </xdr:nvSpPr>
      <xdr:spPr>
        <a:xfrm>
          <a:off x="927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DEAE2E2-9DCE-45EE-B35D-F20E3D945CA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F91A899-7B5B-4FA9-B007-8FC4BB3E4D1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8CE7AB3-E008-4D7C-85DF-68A9497022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D402925-C561-4CBA-84FC-6941652B628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66F14A9-FA49-41E3-B161-4922E67DE7B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651EEA1-C59B-4CFC-B5AE-4BB1B89653E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A076E46-C2B6-4F88-9156-26CAB0E84E5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CD863892-F650-499F-97CE-ADA8667E99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0EBF9CD-24EB-4AC6-B2A7-143E10AA21C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97EFC3C-0449-4309-A650-9BBE3466AF9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EB7D93F3-5581-4587-8503-4611D16D912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C8AB685-4CAD-4E91-8F68-6A274204BBA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564F0E4-6BD0-421F-AA37-A0B8A7D33F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BFF0149F-3E6F-485E-BF90-70CA834A4F0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2179156-6B96-47D5-9AF5-DD352F79321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097FD40-A54D-48E9-B4B7-405E3C9D1E1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13486E6-44F1-402E-AC05-5A7AD4A6009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6CEF448-8DD6-4F31-9AB4-B5B3F5F15D4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6257DDA-91E9-405C-BAFD-455BAC61604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642375D2-1EE3-4E4A-98EA-0AC92A78A8D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7167F08-C77A-4F97-A3A2-BA2DEBB32F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F69B9DD2-F020-44BA-9115-0E8CF8EF3C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5443BDB-A87D-4369-897D-1260A79708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907DC701-2A70-4E5B-80DB-DE7B92FD2672}"/>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A506471-33B0-4AA1-B775-721D1DD29070}"/>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AC28400A-AA8B-4192-855C-BD5E297C85FB}"/>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43126D2B-C8D1-409A-B259-0134B38A4C6E}"/>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BC04B7CB-4162-4B74-AF4E-F57EAE3C6A4B}"/>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445129E2-37B8-4F0F-BAFE-462E5211598A}"/>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C3BD968D-6E06-4FFD-A928-B9D109DC275C}"/>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D9B66BE-C5C0-46CA-8D74-85107ECB6631}"/>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487230C2-C4E1-45E3-8CD6-2D30DD335AD8}"/>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F0A48434-AEE4-48E6-8111-F30E8F6A480C}"/>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8AEBEC24-CBA5-4CC7-BD09-7070B22FFBA8}"/>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AA9E8F5-F2A7-4DB7-B6F4-62867004E01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16842C-DEFD-4317-ADB6-CEA3DEA7573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8207EED-F4B7-4299-B926-A9A8AA21C06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36348CD-930A-424D-B898-C9C13B095F2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DE1808B-D866-4C73-804A-5940AB599CD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21875</xdr:rowOff>
    </xdr:from>
    <xdr:to>
      <xdr:col>55</xdr:col>
      <xdr:colOff>50800</xdr:colOff>
      <xdr:row>59</xdr:row>
      <xdr:rowOff>123475</xdr:rowOff>
    </xdr:to>
    <xdr:sp macro="" textlink="">
      <xdr:nvSpPr>
        <xdr:cNvPr id="245" name="楕円 244">
          <a:extLst>
            <a:ext uri="{FF2B5EF4-FFF2-40B4-BE49-F238E27FC236}">
              <a16:creationId xmlns:a16="http://schemas.microsoft.com/office/drawing/2014/main" id="{B5E2B036-21A1-4137-B415-0D6D9D6126A1}"/>
            </a:ext>
          </a:extLst>
        </xdr:cNvPr>
        <xdr:cNvSpPr/>
      </xdr:nvSpPr>
      <xdr:spPr>
        <a:xfrm>
          <a:off x="10426700" y="1013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44752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3CD9685-7021-47F9-8A96-DE9E30CAE5CD}"/>
            </a:ext>
          </a:extLst>
        </xdr:cNvPr>
        <xdr:cNvSpPr txBox="1"/>
      </xdr:nvSpPr>
      <xdr:spPr>
        <a:xfrm>
          <a:off x="10515600" y="998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21368</xdr:rowOff>
    </xdr:from>
    <xdr:to>
      <xdr:col>50</xdr:col>
      <xdr:colOff>165100</xdr:colOff>
      <xdr:row>59</xdr:row>
      <xdr:rowOff>122968</xdr:rowOff>
    </xdr:to>
    <xdr:sp macro="" textlink="">
      <xdr:nvSpPr>
        <xdr:cNvPr id="247" name="楕円 246">
          <a:extLst>
            <a:ext uri="{FF2B5EF4-FFF2-40B4-BE49-F238E27FC236}">
              <a16:creationId xmlns:a16="http://schemas.microsoft.com/office/drawing/2014/main" id="{7693BB45-E891-41C4-84A1-DAA2EE91DD51}"/>
            </a:ext>
          </a:extLst>
        </xdr:cNvPr>
        <xdr:cNvSpPr/>
      </xdr:nvSpPr>
      <xdr:spPr>
        <a:xfrm>
          <a:off x="9588500" y="1013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72168</xdr:rowOff>
    </xdr:from>
    <xdr:to>
      <xdr:col>55</xdr:col>
      <xdr:colOff>0</xdr:colOff>
      <xdr:row>59</xdr:row>
      <xdr:rowOff>72675</xdr:rowOff>
    </xdr:to>
    <xdr:cxnSp macro="">
      <xdr:nvCxnSpPr>
        <xdr:cNvPr id="248" name="直線コネクタ 247">
          <a:extLst>
            <a:ext uri="{FF2B5EF4-FFF2-40B4-BE49-F238E27FC236}">
              <a16:creationId xmlns:a16="http://schemas.microsoft.com/office/drawing/2014/main" id="{DDBC241A-527F-4328-AE7C-4A8DBB6BDED2}"/>
            </a:ext>
          </a:extLst>
        </xdr:cNvPr>
        <xdr:cNvCxnSpPr/>
      </xdr:nvCxnSpPr>
      <xdr:spPr>
        <a:xfrm>
          <a:off x="9639300" y="10187718"/>
          <a:ext cx="8382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61572</xdr:rowOff>
    </xdr:from>
    <xdr:to>
      <xdr:col>46</xdr:col>
      <xdr:colOff>38100</xdr:colOff>
      <xdr:row>59</xdr:row>
      <xdr:rowOff>163172</xdr:rowOff>
    </xdr:to>
    <xdr:sp macro="" textlink="">
      <xdr:nvSpPr>
        <xdr:cNvPr id="249" name="楕円 248">
          <a:extLst>
            <a:ext uri="{FF2B5EF4-FFF2-40B4-BE49-F238E27FC236}">
              <a16:creationId xmlns:a16="http://schemas.microsoft.com/office/drawing/2014/main" id="{BC6C112B-B412-4F42-B521-661F8D3D0999}"/>
            </a:ext>
          </a:extLst>
        </xdr:cNvPr>
        <xdr:cNvSpPr/>
      </xdr:nvSpPr>
      <xdr:spPr>
        <a:xfrm>
          <a:off x="8699500" y="1017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72168</xdr:rowOff>
    </xdr:from>
    <xdr:to>
      <xdr:col>50</xdr:col>
      <xdr:colOff>114300</xdr:colOff>
      <xdr:row>59</xdr:row>
      <xdr:rowOff>112372</xdr:rowOff>
    </xdr:to>
    <xdr:cxnSp macro="">
      <xdr:nvCxnSpPr>
        <xdr:cNvPr id="250" name="直線コネクタ 249">
          <a:extLst>
            <a:ext uri="{FF2B5EF4-FFF2-40B4-BE49-F238E27FC236}">
              <a16:creationId xmlns:a16="http://schemas.microsoft.com/office/drawing/2014/main" id="{38806CE1-6911-4530-8FE1-7B62A7B7521E}"/>
            </a:ext>
          </a:extLst>
        </xdr:cNvPr>
        <xdr:cNvCxnSpPr/>
      </xdr:nvCxnSpPr>
      <xdr:spPr>
        <a:xfrm flipV="1">
          <a:off x="8750300" y="10187718"/>
          <a:ext cx="889000" cy="4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76683</xdr:rowOff>
    </xdr:from>
    <xdr:to>
      <xdr:col>41</xdr:col>
      <xdr:colOff>101600</xdr:colOff>
      <xdr:row>60</xdr:row>
      <xdr:rowOff>6833</xdr:rowOff>
    </xdr:to>
    <xdr:sp macro="" textlink="">
      <xdr:nvSpPr>
        <xdr:cNvPr id="251" name="楕円 250">
          <a:extLst>
            <a:ext uri="{FF2B5EF4-FFF2-40B4-BE49-F238E27FC236}">
              <a16:creationId xmlns:a16="http://schemas.microsoft.com/office/drawing/2014/main" id="{9FEE146E-B60E-488F-BF5F-423CC39577F7}"/>
            </a:ext>
          </a:extLst>
        </xdr:cNvPr>
        <xdr:cNvSpPr/>
      </xdr:nvSpPr>
      <xdr:spPr>
        <a:xfrm>
          <a:off x="7810500" y="1019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112372</xdr:rowOff>
    </xdr:from>
    <xdr:to>
      <xdr:col>45</xdr:col>
      <xdr:colOff>177800</xdr:colOff>
      <xdr:row>59</xdr:row>
      <xdr:rowOff>127483</xdr:rowOff>
    </xdr:to>
    <xdr:cxnSp macro="">
      <xdr:nvCxnSpPr>
        <xdr:cNvPr id="252" name="直線コネクタ 251">
          <a:extLst>
            <a:ext uri="{FF2B5EF4-FFF2-40B4-BE49-F238E27FC236}">
              <a16:creationId xmlns:a16="http://schemas.microsoft.com/office/drawing/2014/main" id="{0017706F-3236-488D-A5F2-27DB220C27CA}"/>
            </a:ext>
          </a:extLst>
        </xdr:cNvPr>
        <xdr:cNvCxnSpPr/>
      </xdr:nvCxnSpPr>
      <xdr:spPr>
        <a:xfrm flipV="1">
          <a:off x="7861300" y="10227922"/>
          <a:ext cx="889000" cy="1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98149</xdr:rowOff>
    </xdr:from>
    <xdr:to>
      <xdr:col>36</xdr:col>
      <xdr:colOff>165100</xdr:colOff>
      <xdr:row>60</xdr:row>
      <xdr:rowOff>28299</xdr:rowOff>
    </xdr:to>
    <xdr:sp macro="" textlink="">
      <xdr:nvSpPr>
        <xdr:cNvPr id="253" name="楕円 252">
          <a:extLst>
            <a:ext uri="{FF2B5EF4-FFF2-40B4-BE49-F238E27FC236}">
              <a16:creationId xmlns:a16="http://schemas.microsoft.com/office/drawing/2014/main" id="{748D8EBA-C1EC-419E-AB68-2430D3D712E0}"/>
            </a:ext>
          </a:extLst>
        </xdr:cNvPr>
        <xdr:cNvSpPr/>
      </xdr:nvSpPr>
      <xdr:spPr>
        <a:xfrm>
          <a:off x="6921500" y="1021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127483</xdr:rowOff>
    </xdr:from>
    <xdr:to>
      <xdr:col>41</xdr:col>
      <xdr:colOff>50800</xdr:colOff>
      <xdr:row>59</xdr:row>
      <xdr:rowOff>148949</xdr:rowOff>
    </xdr:to>
    <xdr:cxnSp macro="">
      <xdr:nvCxnSpPr>
        <xdr:cNvPr id="254" name="直線コネクタ 253">
          <a:extLst>
            <a:ext uri="{FF2B5EF4-FFF2-40B4-BE49-F238E27FC236}">
              <a16:creationId xmlns:a16="http://schemas.microsoft.com/office/drawing/2014/main" id="{0A543502-D9A7-49CF-89B7-D19780D12DE9}"/>
            </a:ext>
          </a:extLst>
        </xdr:cNvPr>
        <xdr:cNvCxnSpPr/>
      </xdr:nvCxnSpPr>
      <xdr:spPr>
        <a:xfrm flipV="1">
          <a:off x="6972300" y="10243033"/>
          <a:ext cx="889000" cy="2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2EB15365-DA49-4DD8-A11A-226D89FA0F51}"/>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9E876846-7A95-4761-8A3A-54844FA814DF}"/>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F89D0905-8AEF-49E5-9BC6-486FDC0E9CA2}"/>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47BC46B0-80BD-40DC-9FD3-A4641E9AEA99}"/>
            </a:ext>
          </a:extLst>
        </xdr:cNvPr>
        <xdr:cNvSpPr txBox="1"/>
      </xdr:nvSpPr>
      <xdr:spPr>
        <a:xfrm>
          <a:off x="6672795" y="107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139495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ED0A3703-7EA1-4E41-A814-287360950D1A}"/>
            </a:ext>
          </a:extLst>
        </xdr:cNvPr>
        <xdr:cNvSpPr txBox="1"/>
      </xdr:nvSpPr>
      <xdr:spPr>
        <a:xfrm>
          <a:off x="9327095" y="991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8249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9173163-C848-4E83-85B7-F79CAC070EE9}"/>
            </a:ext>
          </a:extLst>
        </xdr:cNvPr>
        <xdr:cNvSpPr txBox="1"/>
      </xdr:nvSpPr>
      <xdr:spPr>
        <a:xfrm>
          <a:off x="8450795" y="9952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23360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E2CD202-7D34-435C-98C3-F4745D8ED5D0}"/>
            </a:ext>
          </a:extLst>
        </xdr:cNvPr>
        <xdr:cNvSpPr txBox="1"/>
      </xdr:nvSpPr>
      <xdr:spPr>
        <a:xfrm>
          <a:off x="7561795" y="996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44826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D02E401-4310-4415-9090-C338D81F9522}"/>
            </a:ext>
          </a:extLst>
        </xdr:cNvPr>
        <xdr:cNvSpPr txBox="1"/>
      </xdr:nvSpPr>
      <xdr:spPr>
        <a:xfrm>
          <a:off x="6672795" y="998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6F7E3B7-558D-4B29-9BA4-1336A79EAD2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45730DA-B2A8-4A92-9901-25A85040DC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D0A4C53-5A31-4ACC-BCF9-B14D0AB009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3E079FC-A1A7-4C8C-A05F-3F98DE14EA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9F915C75-EA91-4A13-B176-31483E8CC0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92729DA-124F-4942-875D-1F95088D57F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E144F43-BB97-4E86-A7F8-7684ABD9FC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1BBF65C-4C31-418B-834F-5EC8A2F09D5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CCC9BA8-75D1-4017-96EF-C7D1A582EF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875AF5A-F430-4B3A-BC5B-A708BB6EF2A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CF51C95-4FF2-4C88-B8A4-B37363330C4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A28321E6-FB1A-450F-A20F-69012219E53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678AD4F-C38A-47FB-BF03-9A1E26B881E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08A1850-A03B-47EC-B0B1-8966004B5B7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4294BEC1-6E3D-4005-9F04-0D31623DD2E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86496AD-1E69-42A9-96A8-61D4AAF32BC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897E6B9-AF70-44F1-88FF-17EC21D9CE9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300DB584-91CD-4692-B7B9-39EC697F6BB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B3F2FE48-FC97-4DB8-B213-187EEFE3818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9AF6129-68C3-4723-AFCC-158C625C87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BF99743F-0153-46D1-8368-D594612664E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F5265E2-95BE-4588-BDA4-8EEEAE0E04D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22337514-0CB3-46A9-B927-8FF17E02341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D7F985B-9F90-43DE-8483-5F5C9D70414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31936B89-8D4A-49AD-9EDE-CB2EA06EFDC1}"/>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2DB796F5-B464-49F4-9CC5-DCE4AE6C4C27}"/>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1E0E163C-9986-417A-A3E7-687190C4FA26}"/>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E514AB8-4C48-4F91-89BB-410C93079BB2}"/>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7F66D8BC-AC50-4BAF-AC80-79983E08B519}"/>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A8578B4-82AE-499C-9E53-DE2CEC587582}"/>
            </a:ext>
          </a:extLst>
        </xdr:cNvPr>
        <xdr:cNvSpPr txBox="1"/>
      </xdr:nvSpPr>
      <xdr:spPr>
        <a:xfrm>
          <a:off x="4673600" y="14262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68C012EE-B653-4D0E-AD68-A401DBF419B3}"/>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B3F1232B-9E1E-4FB5-8D02-9C69E87D4DD8}"/>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DD86A4C7-BA49-4D9B-B036-4CF982A58519}"/>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4BFFA0FB-D2AE-4AEC-974F-E28CF4EEC6BD}"/>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0B9834D8-EC76-42F9-B963-A210F614297D}"/>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D050EF7-EAAD-438C-99BA-0766E4E708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93E4179-F23D-4806-9DB4-17295881F1B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41C6C3C-F8E3-4BAC-963A-53E82648B4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7CA166-A80B-4206-902F-9A112D4A554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5832C0-2AD4-4C76-AC5B-940AF4F24D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12064</xdr:rowOff>
    </xdr:from>
    <xdr:to>
      <xdr:col>24</xdr:col>
      <xdr:colOff>114300</xdr:colOff>
      <xdr:row>83</xdr:row>
      <xdr:rowOff>113664</xdr:rowOff>
    </xdr:to>
    <xdr:sp macro="" textlink="">
      <xdr:nvSpPr>
        <xdr:cNvPr id="303" name="楕円 302">
          <a:extLst>
            <a:ext uri="{FF2B5EF4-FFF2-40B4-BE49-F238E27FC236}">
              <a16:creationId xmlns:a16="http://schemas.microsoft.com/office/drawing/2014/main" id="{82119019-03E0-4061-A108-23863285EA73}"/>
            </a:ext>
          </a:extLst>
        </xdr:cNvPr>
        <xdr:cNvSpPr/>
      </xdr:nvSpPr>
      <xdr:spPr>
        <a:xfrm>
          <a:off x="45847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34941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0C36D09-BB55-45A4-94A4-F10831E025B3}"/>
            </a:ext>
          </a:extLst>
        </xdr:cNvPr>
        <xdr:cNvSpPr txBox="1"/>
      </xdr:nvSpPr>
      <xdr:spPr>
        <a:xfrm>
          <a:off x="4673600"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154939</xdr:rowOff>
    </xdr:from>
    <xdr:to>
      <xdr:col>20</xdr:col>
      <xdr:colOff>38100</xdr:colOff>
      <xdr:row>83</xdr:row>
      <xdr:rowOff>85089</xdr:rowOff>
    </xdr:to>
    <xdr:sp macro="" textlink="">
      <xdr:nvSpPr>
        <xdr:cNvPr id="305" name="楕円 304">
          <a:extLst>
            <a:ext uri="{FF2B5EF4-FFF2-40B4-BE49-F238E27FC236}">
              <a16:creationId xmlns:a16="http://schemas.microsoft.com/office/drawing/2014/main" id="{240B3944-34E6-42F9-AF44-9CAB64DD4B9E}"/>
            </a:ext>
          </a:extLst>
        </xdr:cNvPr>
        <xdr:cNvSpPr/>
      </xdr:nvSpPr>
      <xdr:spPr>
        <a:xfrm>
          <a:off x="3746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34289</xdr:rowOff>
    </xdr:from>
    <xdr:to>
      <xdr:col>24</xdr:col>
      <xdr:colOff>63500</xdr:colOff>
      <xdr:row>83</xdr:row>
      <xdr:rowOff>62864</xdr:rowOff>
    </xdr:to>
    <xdr:cxnSp macro="">
      <xdr:nvCxnSpPr>
        <xdr:cNvPr id="306" name="直線コネクタ 305">
          <a:extLst>
            <a:ext uri="{FF2B5EF4-FFF2-40B4-BE49-F238E27FC236}">
              <a16:creationId xmlns:a16="http://schemas.microsoft.com/office/drawing/2014/main" id="{9C558C36-78AA-4FD3-8C04-FAC236793240}"/>
            </a:ext>
          </a:extLst>
        </xdr:cNvPr>
        <xdr:cNvCxnSpPr/>
      </xdr:nvCxnSpPr>
      <xdr:spPr>
        <a:xfrm>
          <a:off x="3797300" y="1426463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124461</xdr:rowOff>
    </xdr:from>
    <xdr:to>
      <xdr:col>15</xdr:col>
      <xdr:colOff>101600</xdr:colOff>
      <xdr:row>83</xdr:row>
      <xdr:rowOff>54611</xdr:rowOff>
    </xdr:to>
    <xdr:sp macro="" textlink="">
      <xdr:nvSpPr>
        <xdr:cNvPr id="307" name="楕円 306">
          <a:extLst>
            <a:ext uri="{FF2B5EF4-FFF2-40B4-BE49-F238E27FC236}">
              <a16:creationId xmlns:a16="http://schemas.microsoft.com/office/drawing/2014/main" id="{BE9BE778-886B-4B46-9904-80D11CF64384}"/>
            </a:ext>
          </a:extLst>
        </xdr:cNvPr>
        <xdr:cNvSpPr/>
      </xdr:nvSpPr>
      <xdr:spPr>
        <a:xfrm>
          <a:off x="2857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3811</xdr:rowOff>
    </xdr:from>
    <xdr:to>
      <xdr:col>19</xdr:col>
      <xdr:colOff>177800</xdr:colOff>
      <xdr:row>83</xdr:row>
      <xdr:rowOff>34289</xdr:rowOff>
    </xdr:to>
    <xdr:cxnSp macro="">
      <xdr:nvCxnSpPr>
        <xdr:cNvPr id="308" name="直線コネクタ 307">
          <a:extLst>
            <a:ext uri="{FF2B5EF4-FFF2-40B4-BE49-F238E27FC236}">
              <a16:creationId xmlns:a16="http://schemas.microsoft.com/office/drawing/2014/main" id="{C05A8ACD-B5FC-4409-ABB9-BAE99655652E}"/>
            </a:ext>
          </a:extLst>
        </xdr:cNvPr>
        <xdr:cNvCxnSpPr/>
      </xdr:nvCxnSpPr>
      <xdr:spPr>
        <a:xfrm>
          <a:off x="2908300" y="142341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93980</xdr:rowOff>
    </xdr:from>
    <xdr:to>
      <xdr:col>10</xdr:col>
      <xdr:colOff>165100</xdr:colOff>
      <xdr:row>83</xdr:row>
      <xdr:rowOff>24130</xdr:rowOff>
    </xdr:to>
    <xdr:sp macro="" textlink="">
      <xdr:nvSpPr>
        <xdr:cNvPr id="309" name="楕円 308">
          <a:extLst>
            <a:ext uri="{FF2B5EF4-FFF2-40B4-BE49-F238E27FC236}">
              <a16:creationId xmlns:a16="http://schemas.microsoft.com/office/drawing/2014/main" id="{04434AF3-B2BA-4611-AC43-78FE8D2C2311}"/>
            </a:ext>
          </a:extLst>
        </xdr:cNvPr>
        <xdr:cNvSpPr/>
      </xdr:nvSpPr>
      <xdr:spPr>
        <a:xfrm>
          <a:off x="1968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144780</xdr:rowOff>
    </xdr:from>
    <xdr:to>
      <xdr:col>15</xdr:col>
      <xdr:colOff>50800</xdr:colOff>
      <xdr:row>83</xdr:row>
      <xdr:rowOff>3811</xdr:rowOff>
    </xdr:to>
    <xdr:cxnSp macro="">
      <xdr:nvCxnSpPr>
        <xdr:cNvPr id="310" name="直線コネクタ 309">
          <a:extLst>
            <a:ext uri="{FF2B5EF4-FFF2-40B4-BE49-F238E27FC236}">
              <a16:creationId xmlns:a16="http://schemas.microsoft.com/office/drawing/2014/main" id="{F318C25C-0479-448E-97E4-685C2DB6C3B2}"/>
            </a:ext>
          </a:extLst>
        </xdr:cNvPr>
        <xdr:cNvCxnSpPr/>
      </xdr:nvCxnSpPr>
      <xdr:spPr>
        <a:xfrm>
          <a:off x="2019300" y="142036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53975</xdr:rowOff>
    </xdr:from>
    <xdr:to>
      <xdr:col>6</xdr:col>
      <xdr:colOff>38100</xdr:colOff>
      <xdr:row>82</xdr:row>
      <xdr:rowOff>155575</xdr:rowOff>
    </xdr:to>
    <xdr:sp macro="" textlink="">
      <xdr:nvSpPr>
        <xdr:cNvPr id="311" name="楕円 310">
          <a:extLst>
            <a:ext uri="{FF2B5EF4-FFF2-40B4-BE49-F238E27FC236}">
              <a16:creationId xmlns:a16="http://schemas.microsoft.com/office/drawing/2014/main" id="{9B570564-30DA-4651-9CED-AABF231BCA45}"/>
            </a:ext>
          </a:extLst>
        </xdr:cNvPr>
        <xdr:cNvSpPr/>
      </xdr:nvSpPr>
      <xdr:spPr>
        <a:xfrm>
          <a:off x="1079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104775</xdr:rowOff>
    </xdr:from>
    <xdr:to>
      <xdr:col>10</xdr:col>
      <xdr:colOff>114300</xdr:colOff>
      <xdr:row>82</xdr:row>
      <xdr:rowOff>144780</xdr:rowOff>
    </xdr:to>
    <xdr:cxnSp macro="">
      <xdr:nvCxnSpPr>
        <xdr:cNvPr id="312" name="直線コネクタ 311">
          <a:extLst>
            <a:ext uri="{FF2B5EF4-FFF2-40B4-BE49-F238E27FC236}">
              <a16:creationId xmlns:a16="http://schemas.microsoft.com/office/drawing/2014/main" id="{70451510-C3C7-4840-9BA4-BD1A8FF5CB48}"/>
            </a:ext>
          </a:extLst>
        </xdr:cNvPr>
        <xdr:cNvCxnSpPr/>
      </xdr:nvCxnSpPr>
      <xdr:spPr>
        <a:xfrm>
          <a:off x="1130300" y="141636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1DC84B66-40CD-457A-8E6C-150D312A8508}"/>
            </a:ext>
          </a:extLst>
        </xdr:cNvPr>
        <xdr:cNvSpPr txBox="1"/>
      </xdr:nvSpPr>
      <xdr:spPr>
        <a:xfrm>
          <a:off x="3582044" y="1436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0D8B34B9-F674-4FB6-9A8D-4222D310306D}"/>
            </a:ext>
          </a:extLst>
        </xdr:cNvPr>
        <xdr:cNvSpPr txBox="1"/>
      </xdr:nvSpPr>
      <xdr:spPr>
        <a:xfrm>
          <a:off x="2705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9801F428-9101-42A3-B900-963D7F61011C}"/>
            </a:ext>
          </a:extLst>
        </xdr:cNvPr>
        <xdr:cNvSpPr txBox="1"/>
      </xdr:nvSpPr>
      <xdr:spPr>
        <a:xfrm>
          <a:off x="1816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14809859-FFD8-46B5-98D5-6EBB1CDBB516}"/>
            </a:ext>
          </a:extLst>
        </xdr:cNvPr>
        <xdr:cNvSpPr txBox="1"/>
      </xdr:nvSpPr>
      <xdr:spPr>
        <a:xfrm>
          <a:off x="927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101616</xdr:rowOff>
    </xdr:from>
    <xdr:ext cx="405111" cy="259045"/>
    <xdr:sp macro="" textlink="">
      <xdr:nvSpPr>
        <xdr:cNvPr id="317" name="n_1mainValue【公営住宅】&#10;有形固定資産減価償却率">
          <a:extLst>
            <a:ext uri="{FF2B5EF4-FFF2-40B4-BE49-F238E27FC236}">
              <a16:creationId xmlns:a16="http://schemas.microsoft.com/office/drawing/2014/main" id="{6760F884-C0D1-4A6A-B54E-89233775B171}"/>
            </a:ext>
          </a:extLst>
        </xdr:cNvPr>
        <xdr:cNvSpPr txBox="1"/>
      </xdr:nvSpPr>
      <xdr:spPr>
        <a:xfrm>
          <a:off x="358204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8" name="n_2mainValue【公営住宅】&#10;有形固定資産減価償却率">
          <a:extLst>
            <a:ext uri="{FF2B5EF4-FFF2-40B4-BE49-F238E27FC236}">
              <a16:creationId xmlns:a16="http://schemas.microsoft.com/office/drawing/2014/main" id="{CE107A34-8933-4458-A0DB-AB9AA88EBBDF}"/>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40657</xdr:rowOff>
    </xdr:from>
    <xdr:ext cx="405111" cy="259045"/>
    <xdr:sp macro="" textlink="">
      <xdr:nvSpPr>
        <xdr:cNvPr id="319" name="n_3mainValue【公営住宅】&#10;有形固定資産減価償却率">
          <a:extLst>
            <a:ext uri="{FF2B5EF4-FFF2-40B4-BE49-F238E27FC236}">
              <a16:creationId xmlns:a16="http://schemas.microsoft.com/office/drawing/2014/main" id="{06215584-2E1E-4094-B9C2-E8EB26662AAC}"/>
            </a:ext>
          </a:extLst>
        </xdr:cNvPr>
        <xdr:cNvSpPr txBox="1"/>
      </xdr:nvSpPr>
      <xdr:spPr>
        <a:xfrm>
          <a:off x="1816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652</xdr:rowOff>
    </xdr:from>
    <xdr:ext cx="405111" cy="259045"/>
    <xdr:sp macro="" textlink="">
      <xdr:nvSpPr>
        <xdr:cNvPr id="320" name="n_4mainValue【公営住宅】&#10;有形固定資産減価償却率">
          <a:extLst>
            <a:ext uri="{FF2B5EF4-FFF2-40B4-BE49-F238E27FC236}">
              <a16:creationId xmlns:a16="http://schemas.microsoft.com/office/drawing/2014/main" id="{9FF4158C-D544-4674-8F59-0F7FC66BC476}"/>
            </a:ext>
          </a:extLst>
        </xdr:cNvPr>
        <xdr:cNvSpPr txBox="1"/>
      </xdr:nvSpPr>
      <xdr:spPr>
        <a:xfrm>
          <a:off x="927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E039ECC-D998-4E0C-9F8B-24462786E2C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B937A07-F284-4825-941E-4AC77CF0384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620952A-5520-4F31-9D46-A3692DB0D6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99F0769-D473-4CB5-B369-7E6F46EB3A2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BCDD9FA-C7D8-450D-B923-F99CBE625C6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79CB9E4-5098-44B6-8746-0FBD829C86D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F347174-DF49-4351-93E2-F94D83FF9C2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6AA7853-D783-4731-8D58-9A4251DAF23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628407F-5667-4105-88CF-6825151C94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C3C3A2B-AFBB-4F81-AA1D-A77DBD90B23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65A563FB-77FA-4826-AA83-D9E71260A6F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7F190DA4-0436-4615-9EA4-DF083811425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6EED1D2F-A635-4C7F-8165-41C0FCE2DF0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88869F44-E8EE-4F35-9D50-5E1787E8B4F9}"/>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F2C6BAA1-E12C-4AA4-B310-CE6624B72DF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8F954AA7-F1AA-4510-98D8-6DE417307B18}"/>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F321366D-4018-42B9-BE33-6FB2A54D568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C684AFE5-CE5F-4BE7-B356-1A8D55C48A0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CD08F24D-18C8-42A9-B2CB-F0C5DBBA85A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B799C39A-37F4-40C1-A45F-8AB8363726D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8CD840EA-66DB-45EB-B273-4B591445D4C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C1CDEDF-C904-4934-9B85-C1A17C158CA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4528DF8-A456-4F07-8806-7B39D2BBC6F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29F127B2-DBC7-4F8E-A38E-4B42820E8C60}"/>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AAE72944-14BF-4992-9D44-10536C167A4B}"/>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03D43D15-11A4-47A5-9C04-895BEE805999}"/>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53E8A75C-44D5-4595-9269-BB17BB66ACDC}"/>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04246E43-BDDB-4EDE-872F-6016BA4159A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58C8CD5B-1A22-4229-B038-96277ADA3B5E}"/>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6559850C-8AD8-4EA9-A418-AFA9008C92EC}"/>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6A5D72E3-D8CB-4A14-837E-257B47E5731D}"/>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4AACF800-F00D-4E7A-ADAE-7745EFA217B0}"/>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FB56E91B-E505-4357-837D-E0B93B350D61}"/>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F74522F1-2E05-40A9-AD90-880D9C69219B}"/>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AB63BA7-AB67-4640-886F-22CA33D474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92B3424-A1D5-4BF6-8A90-443D24C3BC5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15962FA-2233-46FA-976C-45307B9C328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4489CB5-6D11-43BB-8CEA-B67B6DEBA60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3DB0C90-54D8-415A-8834-436543F447C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166979</xdr:rowOff>
    </xdr:from>
    <xdr:to>
      <xdr:col>55</xdr:col>
      <xdr:colOff>50800</xdr:colOff>
      <xdr:row>85</xdr:row>
      <xdr:rowOff>97129</xdr:rowOff>
    </xdr:to>
    <xdr:sp macro="" textlink="">
      <xdr:nvSpPr>
        <xdr:cNvPr id="360" name="楕円 359">
          <a:extLst>
            <a:ext uri="{FF2B5EF4-FFF2-40B4-BE49-F238E27FC236}">
              <a16:creationId xmlns:a16="http://schemas.microsoft.com/office/drawing/2014/main" id="{A88C481B-D489-4174-B4BA-EA7A0C8C62E7}"/>
            </a:ext>
          </a:extLst>
        </xdr:cNvPr>
        <xdr:cNvSpPr/>
      </xdr:nvSpPr>
      <xdr:spPr>
        <a:xfrm>
          <a:off x="10426700" y="1456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18406</xdr:rowOff>
    </xdr:from>
    <xdr:ext cx="469744" cy="259045"/>
    <xdr:sp macro="" textlink="">
      <xdr:nvSpPr>
        <xdr:cNvPr id="361" name="【公営住宅】&#10;一人当たり面積該当値テキスト">
          <a:extLst>
            <a:ext uri="{FF2B5EF4-FFF2-40B4-BE49-F238E27FC236}">
              <a16:creationId xmlns:a16="http://schemas.microsoft.com/office/drawing/2014/main" id="{C1A56A40-AAB8-428B-871B-D0271D5EDF9C}"/>
            </a:ext>
          </a:extLst>
        </xdr:cNvPr>
        <xdr:cNvSpPr txBox="1"/>
      </xdr:nvSpPr>
      <xdr:spPr>
        <a:xfrm>
          <a:off x="10515600" y="1442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168314</xdr:rowOff>
    </xdr:from>
    <xdr:to>
      <xdr:col>50</xdr:col>
      <xdr:colOff>165100</xdr:colOff>
      <xdr:row>85</xdr:row>
      <xdr:rowOff>98464</xdr:rowOff>
    </xdr:to>
    <xdr:sp macro="" textlink="">
      <xdr:nvSpPr>
        <xdr:cNvPr id="362" name="楕円 361">
          <a:extLst>
            <a:ext uri="{FF2B5EF4-FFF2-40B4-BE49-F238E27FC236}">
              <a16:creationId xmlns:a16="http://schemas.microsoft.com/office/drawing/2014/main" id="{97F3FF63-DD7C-41D0-9B42-1C970CEEA865}"/>
            </a:ext>
          </a:extLst>
        </xdr:cNvPr>
        <xdr:cNvSpPr/>
      </xdr:nvSpPr>
      <xdr:spPr>
        <a:xfrm>
          <a:off x="9588500" y="1457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46329</xdr:rowOff>
    </xdr:from>
    <xdr:to>
      <xdr:col>55</xdr:col>
      <xdr:colOff>0</xdr:colOff>
      <xdr:row>85</xdr:row>
      <xdr:rowOff>47664</xdr:rowOff>
    </xdr:to>
    <xdr:cxnSp macro="">
      <xdr:nvCxnSpPr>
        <xdr:cNvPr id="363" name="直線コネクタ 362">
          <a:extLst>
            <a:ext uri="{FF2B5EF4-FFF2-40B4-BE49-F238E27FC236}">
              <a16:creationId xmlns:a16="http://schemas.microsoft.com/office/drawing/2014/main" id="{915B3000-80EA-43CB-888B-238679F958D0}"/>
            </a:ext>
          </a:extLst>
        </xdr:cNvPr>
        <xdr:cNvCxnSpPr/>
      </xdr:nvCxnSpPr>
      <xdr:spPr>
        <a:xfrm flipV="1">
          <a:off x="9639300" y="14619579"/>
          <a:ext cx="8382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2654</xdr:rowOff>
    </xdr:from>
    <xdr:to>
      <xdr:col>46</xdr:col>
      <xdr:colOff>38100</xdr:colOff>
      <xdr:row>85</xdr:row>
      <xdr:rowOff>104254</xdr:rowOff>
    </xdr:to>
    <xdr:sp macro="" textlink="">
      <xdr:nvSpPr>
        <xdr:cNvPr id="364" name="楕円 363">
          <a:extLst>
            <a:ext uri="{FF2B5EF4-FFF2-40B4-BE49-F238E27FC236}">
              <a16:creationId xmlns:a16="http://schemas.microsoft.com/office/drawing/2014/main" id="{3DE353FB-0E6E-4026-B4EB-EF2E077A9DE0}"/>
            </a:ext>
          </a:extLst>
        </xdr:cNvPr>
        <xdr:cNvSpPr/>
      </xdr:nvSpPr>
      <xdr:spPr>
        <a:xfrm>
          <a:off x="8699500" y="1457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47664</xdr:rowOff>
    </xdr:from>
    <xdr:to>
      <xdr:col>50</xdr:col>
      <xdr:colOff>114300</xdr:colOff>
      <xdr:row>85</xdr:row>
      <xdr:rowOff>53454</xdr:rowOff>
    </xdr:to>
    <xdr:cxnSp macro="">
      <xdr:nvCxnSpPr>
        <xdr:cNvPr id="365" name="直線コネクタ 364">
          <a:extLst>
            <a:ext uri="{FF2B5EF4-FFF2-40B4-BE49-F238E27FC236}">
              <a16:creationId xmlns:a16="http://schemas.microsoft.com/office/drawing/2014/main" id="{7F709D96-10EF-4C6C-82FF-C20553CC66BF}"/>
            </a:ext>
          </a:extLst>
        </xdr:cNvPr>
        <xdr:cNvCxnSpPr/>
      </xdr:nvCxnSpPr>
      <xdr:spPr>
        <a:xfrm flipV="1">
          <a:off x="8750300" y="14620914"/>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4902</xdr:rowOff>
    </xdr:from>
    <xdr:to>
      <xdr:col>41</xdr:col>
      <xdr:colOff>101600</xdr:colOff>
      <xdr:row>85</xdr:row>
      <xdr:rowOff>106502</xdr:rowOff>
    </xdr:to>
    <xdr:sp macro="" textlink="">
      <xdr:nvSpPr>
        <xdr:cNvPr id="366" name="楕円 365">
          <a:extLst>
            <a:ext uri="{FF2B5EF4-FFF2-40B4-BE49-F238E27FC236}">
              <a16:creationId xmlns:a16="http://schemas.microsoft.com/office/drawing/2014/main" id="{165CC8F3-2A1B-4F8A-855C-EF11A939F000}"/>
            </a:ext>
          </a:extLst>
        </xdr:cNvPr>
        <xdr:cNvSpPr/>
      </xdr:nvSpPr>
      <xdr:spPr>
        <a:xfrm>
          <a:off x="7810500" y="1457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53454</xdr:rowOff>
    </xdr:from>
    <xdr:to>
      <xdr:col>45</xdr:col>
      <xdr:colOff>177800</xdr:colOff>
      <xdr:row>85</xdr:row>
      <xdr:rowOff>55702</xdr:rowOff>
    </xdr:to>
    <xdr:cxnSp macro="">
      <xdr:nvCxnSpPr>
        <xdr:cNvPr id="367" name="直線コネクタ 366">
          <a:extLst>
            <a:ext uri="{FF2B5EF4-FFF2-40B4-BE49-F238E27FC236}">
              <a16:creationId xmlns:a16="http://schemas.microsoft.com/office/drawing/2014/main" id="{7DCB60DB-FD82-498F-B21C-54E97EC42A56}"/>
            </a:ext>
          </a:extLst>
        </xdr:cNvPr>
        <xdr:cNvCxnSpPr/>
      </xdr:nvCxnSpPr>
      <xdr:spPr>
        <a:xfrm flipV="1">
          <a:off x="7861300" y="14626704"/>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7113</xdr:rowOff>
    </xdr:from>
    <xdr:to>
      <xdr:col>36</xdr:col>
      <xdr:colOff>165100</xdr:colOff>
      <xdr:row>85</xdr:row>
      <xdr:rowOff>108713</xdr:rowOff>
    </xdr:to>
    <xdr:sp macro="" textlink="">
      <xdr:nvSpPr>
        <xdr:cNvPr id="368" name="楕円 367">
          <a:extLst>
            <a:ext uri="{FF2B5EF4-FFF2-40B4-BE49-F238E27FC236}">
              <a16:creationId xmlns:a16="http://schemas.microsoft.com/office/drawing/2014/main" id="{A3C967CE-A3F5-4C4E-BD74-41FD35A533B1}"/>
            </a:ext>
          </a:extLst>
        </xdr:cNvPr>
        <xdr:cNvSpPr/>
      </xdr:nvSpPr>
      <xdr:spPr>
        <a:xfrm>
          <a:off x="6921500" y="14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55702</xdr:rowOff>
    </xdr:from>
    <xdr:to>
      <xdr:col>41</xdr:col>
      <xdr:colOff>50800</xdr:colOff>
      <xdr:row>85</xdr:row>
      <xdr:rowOff>57913</xdr:rowOff>
    </xdr:to>
    <xdr:cxnSp macro="">
      <xdr:nvCxnSpPr>
        <xdr:cNvPr id="369" name="直線コネクタ 368">
          <a:extLst>
            <a:ext uri="{FF2B5EF4-FFF2-40B4-BE49-F238E27FC236}">
              <a16:creationId xmlns:a16="http://schemas.microsoft.com/office/drawing/2014/main" id="{2DCFD7B7-E9F6-4BA5-BE23-52B469D28045}"/>
            </a:ext>
          </a:extLst>
        </xdr:cNvPr>
        <xdr:cNvCxnSpPr/>
      </xdr:nvCxnSpPr>
      <xdr:spPr>
        <a:xfrm flipV="1">
          <a:off x="6972300" y="14628952"/>
          <a:ext cx="889000" cy="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DD4F45DC-86F9-437C-AB53-EEB7829E9C6A}"/>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0A28DA2C-7881-41FD-A51F-05332655202D}"/>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75AAC5E8-1393-4C91-9678-D9954D07E2B4}"/>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46841</xdr:rowOff>
    </xdr:from>
    <xdr:ext cx="469744" cy="259045"/>
    <xdr:sp macro="" textlink="">
      <xdr:nvSpPr>
        <xdr:cNvPr id="373" name="n_4aveValue【公営住宅】&#10;一人当たり面積">
          <a:extLst>
            <a:ext uri="{FF2B5EF4-FFF2-40B4-BE49-F238E27FC236}">
              <a16:creationId xmlns:a16="http://schemas.microsoft.com/office/drawing/2014/main" id="{6DFB1FA4-78C2-484B-A7CF-CA817116B88A}"/>
            </a:ext>
          </a:extLst>
        </xdr:cNvPr>
        <xdr:cNvSpPr txBox="1"/>
      </xdr:nvSpPr>
      <xdr:spPr>
        <a:xfrm>
          <a:off x="6737427" y="14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114991</xdr:rowOff>
    </xdr:from>
    <xdr:ext cx="469744" cy="259045"/>
    <xdr:sp macro="" textlink="">
      <xdr:nvSpPr>
        <xdr:cNvPr id="374" name="n_1mainValue【公営住宅】&#10;一人当たり面積">
          <a:extLst>
            <a:ext uri="{FF2B5EF4-FFF2-40B4-BE49-F238E27FC236}">
              <a16:creationId xmlns:a16="http://schemas.microsoft.com/office/drawing/2014/main" id="{E2E6FC7A-4B85-4DA7-B9E1-5E3A38CF0168}"/>
            </a:ext>
          </a:extLst>
        </xdr:cNvPr>
        <xdr:cNvSpPr txBox="1"/>
      </xdr:nvSpPr>
      <xdr:spPr>
        <a:xfrm>
          <a:off x="9391727" y="1434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120781</xdr:rowOff>
    </xdr:from>
    <xdr:ext cx="469744" cy="259045"/>
    <xdr:sp macro="" textlink="">
      <xdr:nvSpPr>
        <xdr:cNvPr id="375" name="n_2mainValue【公営住宅】&#10;一人当たり面積">
          <a:extLst>
            <a:ext uri="{FF2B5EF4-FFF2-40B4-BE49-F238E27FC236}">
              <a16:creationId xmlns:a16="http://schemas.microsoft.com/office/drawing/2014/main" id="{3777E42A-C68E-4353-8AD0-FADE9BB74DFE}"/>
            </a:ext>
          </a:extLst>
        </xdr:cNvPr>
        <xdr:cNvSpPr txBox="1"/>
      </xdr:nvSpPr>
      <xdr:spPr>
        <a:xfrm>
          <a:off x="8515427" y="1435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123029</xdr:rowOff>
    </xdr:from>
    <xdr:ext cx="469744" cy="259045"/>
    <xdr:sp macro="" textlink="">
      <xdr:nvSpPr>
        <xdr:cNvPr id="376" name="n_3mainValue【公営住宅】&#10;一人当たり面積">
          <a:extLst>
            <a:ext uri="{FF2B5EF4-FFF2-40B4-BE49-F238E27FC236}">
              <a16:creationId xmlns:a16="http://schemas.microsoft.com/office/drawing/2014/main" id="{DAEC3BF1-4CCA-41D0-A4C2-C40FE92A8825}"/>
            </a:ext>
          </a:extLst>
        </xdr:cNvPr>
        <xdr:cNvSpPr txBox="1"/>
      </xdr:nvSpPr>
      <xdr:spPr>
        <a:xfrm>
          <a:off x="7626427" y="1435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125240</xdr:rowOff>
    </xdr:from>
    <xdr:ext cx="469744" cy="259045"/>
    <xdr:sp macro="" textlink="">
      <xdr:nvSpPr>
        <xdr:cNvPr id="377" name="n_4mainValue【公営住宅】&#10;一人当たり面積">
          <a:extLst>
            <a:ext uri="{FF2B5EF4-FFF2-40B4-BE49-F238E27FC236}">
              <a16:creationId xmlns:a16="http://schemas.microsoft.com/office/drawing/2014/main" id="{1E0C189E-5457-441E-A2EA-2CE1D929AF29}"/>
            </a:ext>
          </a:extLst>
        </xdr:cNvPr>
        <xdr:cNvSpPr txBox="1"/>
      </xdr:nvSpPr>
      <xdr:spPr>
        <a:xfrm>
          <a:off x="6737427" y="14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CA8A10C-01D0-4785-BE9F-E10D482E0ED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65E5914-829B-41AB-B9F3-B9BC2D06006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72BDB21-3463-4790-897F-CB1DA49362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7764030B-11BA-429A-A878-EED70E0769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BECF833-8F86-4650-B735-706F5FB7C7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5504398-479C-4ABA-8D5F-15F81480D6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34AAE09-EB5C-4127-B53A-81750CA21A5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B846BDD4-4CF8-490B-9D27-8DAB6760272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79F7BDED-FB0D-42F4-BB9E-5F36C9885D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5188796-5BDF-4B7B-B90B-F65B778FE4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D3F5AE68-FEEF-410B-93E8-748D530411A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757FB965-64CF-4754-970D-2A47435CA0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E0404A9E-1043-4ECE-B482-CCB8BE80D3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5CE3CA4-9F07-45C2-9481-7A80AA7D571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789D7981-6316-4644-A583-750367C732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38E7D41-D729-4A3C-BE41-D8C50FD85E8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DEAB18D-C95A-48F0-9687-3D2636EBE5B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29F67A0-9C75-49E8-B604-646CF5477F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E6B6DB4-CC0D-4378-B0A7-78B3B55D77A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D33B574-0D60-4757-BF75-6E818A57DD3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5A11AF5-639A-4964-8BC2-0CF164C35B3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8B332F6-98DC-4FB3-BC2D-148BFFFEE0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9CC079D-21E9-4E69-B236-6344F8B8779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6011C92-F6BF-4E4A-B860-A7ACB3419D6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7D84337-22E2-4EE8-A241-A2C03F8DD26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AB4DB7A-7EF0-466E-8696-A1F759C415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2E9370F-80D4-4950-A429-28EAA021A8C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CB004EC9-7359-462B-AE55-0D0E304B02B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49B6F1BE-E52E-4F15-8406-84B7E22B17B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54288920-209B-41F0-BF0A-DEC1613C535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3F6B0F41-EE52-41F4-BFDB-CE49AED9E9C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3ACD55F9-C008-4E74-AF7A-F7C5A1E62B8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53B8E346-1AA1-43DF-AB28-823BCEE6272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20B807B6-FC21-4073-BE52-043BCADC5B8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93E01356-5EB4-4E5A-B149-E316622B561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40B2CAA-F5CF-4338-BDE2-DBA01FF03A6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F4DC9CCC-C2D9-49EF-B61C-DBEA4513DD8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9FF7A6E-4DA6-4AA6-B0B0-6A26BF5D11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87136F6E-5D08-488F-91B9-6DDE95F98B4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5533DBE9-224E-4E15-86AD-F322AD161D7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FF609566-6D97-482C-ADCA-06DF2E77F0EC}"/>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CD4AD05B-AD91-413A-8874-A4E7ACE3EF6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806B9D19-D4D0-46A8-BDF9-12FE0E61BB5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78DA8549-7B90-45E9-BACD-B4039E43CC23}"/>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A663EFF4-81B6-419B-8EF0-8E74DE27D2D8}"/>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6915A0F8-AC16-428B-A836-1BED82D7CBF2}"/>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19C323D4-E634-41A6-9E3F-69963AC71791}"/>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4FD5B760-2FB0-4336-A46D-F912901AAD38}"/>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4AD4DFC5-CF67-4364-8704-F0F083706DAE}"/>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56EC2931-03E4-42FF-8787-CBF698CA87B0}"/>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3194A3DE-C593-41AE-8170-5AAD9A916B46}"/>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4BC9160-A774-4816-9F3D-CF6E379E147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F92E3D3-28F3-4348-82FD-FDC9466442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CF7EEE2-293C-4BAD-B509-04056C8356D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6712E1F-9313-401E-91AF-14CC5F33A21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FAD2ADA-16B5-4084-8711-243A4E49F24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103505</xdr:rowOff>
    </xdr:from>
    <xdr:to>
      <xdr:col>85</xdr:col>
      <xdr:colOff>177800</xdr:colOff>
      <xdr:row>37</xdr:row>
      <xdr:rowOff>33655</xdr:rowOff>
    </xdr:to>
    <xdr:sp macro="" textlink="">
      <xdr:nvSpPr>
        <xdr:cNvPr id="434" name="楕円 433">
          <a:extLst>
            <a:ext uri="{FF2B5EF4-FFF2-40B4-BE49-F238E27FC236}">
              <a16:creationId xmlns:a16="http://schemas.microsoft.com/office/drawing/2014/main" id="{59F8F4AC-6F49-4F1D-8A45-C2597332375E}"/>
            </a:ext>
          </a:extLst>
        </xdr:cNvPr>
        <xdr:cNvSpPr/>
      </xdr:nvSpPr>
      <xdr:spPr>
        <a:xfrm>
          <a:off x="162687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126382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DFA41D89-FCDE-435B-B6E2-334BDB8260DA}"/>
            </a:ext>
          </a:extLst>
        </xdr:cNvPr>
        <xdr:cNvSpPr txBox="1"/>
      </xdr:nvSpPr>
      <xdr:spPr>
        <a:xfrm>
          <a:off x="16357600"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436" name="楕円 435">
          <a:extLst>
            <a:ext uri="{FF2B5EF4-FFF2-40B4-BE49-F238E27FC236}">
              <a16:creationId xmlns:a16="http://schemas.microsoft.com/office/drawing/2014/main" id="{96EA6894-27E2-481E-A802-1213FFD5ACEB}"/>
            </a:ext>
          </a:extLst>
        </xdr:cNvPr>
        <xdr:cNvSpPr/>
      </xdr:nvSpPr>
      <xdr:spPr>
        <a:xfrm>
          <a:off x="15430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36</xdr:row>
      <xdr:rowOff>154305</xdr:rowOff>
    </xdr:to>
    <xdr:cxnSp macro="">
      <xdr:nvCxnSpPr>
        <xdr:cNvPr id="437" name="直線コネクタ 436">
          <a:extLst>
            <a:ext uri="{FF2B5EF4-FFF2-40B4-BE49-F238E27FC236}">
              <a16:creationId xmlns:a16="http://schemas.microsoft.com/office/drawing/2014/main" id="{70467D2C-35D2-47E4-A4FB-259C47845C0B}"/>
            </a:ext>
          </a:extLst>
        </xdr:cNvPr>
        <xdr:cNvCxnSpPr/>
      </xdr:nvCxnSpPr>
      <xdr:spPr>
        <a:xfrm>
          <a:off x="15481300" y="63131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67310</xdr:rowOff>
    </xdr:from>
    <xdr:to>
      <xdr:col>76</xdr:col>
      <xdr:colOff>165100</xdr:colOff>
      <xdr:row>36</xdr:row>
      <xdr:rowOff>168910</xdr:rowOff>
    </xdr:to>
    <xdr:sp macro="" textlink="">
      <xdr:nvSpPr>
        <xdr:cNvPr id="438" name="楕円 437">
          <a:extLst>
            <a:ext uri="{FF2B5EF4-FFF2-40B4-BE49-F238E27FC236}">
              <a16:creationId xmlns:a16="http://schemas.microsoft.com/office/drawing/2014/main" id="{2E14AABE-47DE-4409-9E77-71142E765238}"/>
            </a:ext>
          </a:extLst>
        </xdr:cNvPr>
        <xdr:cNvSpPr/>
      </xdr:nvSpPr>
      <xdr:spPr>
        <a:xfrm>
          <a:off x="14541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118110</xdr:rowOff>
    </xdr:from>
    <xdr:to>
      <xdr:col>81</xdr:col>
      <xdr:colOff>50800</xdr:colOff>
      <xdr:row>36</xdr:row>
      <xdr:rowOff>140970</xdr:rowOff>
    </xdr:to>
    <xdr:cxnSp macro="">
      <xdr:nvCxnSpPr>
        <xdr:cNvPr id="439" name="直線コネクタ 438">
          <a:extLst>
            <a:ext uri="{FF2B5EF4-FFF2-40B4-BE49-F238E27FC236}">
              <a16:creationId xmlns:a16="http://schemas.microsoft.com/office/drawing/2014/main" id="{090FEDFB-78C0-4F2A-8F2B-6946B65F3C71}"/>
            </a:ext>
          </a:extLst>
        </xdr:cNvPr>
        <xdr:cNvCxnSpPr/>
      </xdr:nvCxnSpPr>
      <xdr:spPr>
        <a:xfrm>
          <a:off x="14592300" y="62903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29210</xdr:rowOff>
    </xdr:from>
    <xdr:to>
      <xdr:col>72</xdr:col>
      <xdr:colOff>38100</xdr:colOff>
      <xdr:row>36</xdr:row>
      <xdr:rowOff>130810</xdr:rowOff>
    </xdr:to>
    <xdr:sp macro="" textlink="">
      <xdr:nvSpPr>
        <xdr:cNvPr id="440" name="楕円 439">
          <a:extLst>
            <a:ext uri="{FF2B5EF4-FFF2-40B4-BE49-F238E27FC236}">
              <a16:creationId xmlns:a16="http://schemas.microsoft.com/office/drawing/2014/main" id="{E7788E31-3F3A-4BFE-BDEE-86A9AA85FF62}"/>
            </a:ext>
          </a:extLst>
        </xdr:cNvPr>
        <xdr:cNvSpPr/>
      </xdr:nvSpPr>
      <xdr:spPr>
        <a:xfrm>
          <a:off x="13652500" y="620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80010</xdr:rowOff>
    </xdr:from>
    <xdr:to>
      <xdr:col>76</xdr:col>
      <xdr:colOff>114300</xdr:colOff>
      <xdr:row>36</xdr:row>
      <xdr:rowOff>118110</xdr:rowOff>
    </xdr:to>
    <xdr:cxnSp macro="">
      <xdr:nvCxnSpPr>
        <xdr:cNvPr id="441" name="直線コネクタ 440">
          <a:extLst>
            <a:ext uri="{FF2B5EF4-FFF2-40B4-BE49-F238E27FC236}">
              <a16:creationId xmlns:a16="http://schemas.microsoft.com/office/drawing/2014/main" id="{88777E2A-7293-4A27-922E-2C64FEA2BCE0}"/>
            </a:ext>
          </a:extLst>
        </xdr:cNvPr>
        <xdr:cNvCxnSpPr/>
      </xdr:nvCxnSpPr>
      <xdr:spPr>
        <a:xfrm>
          <a:off x="13703300" y="62522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151130</xdr:rowOff>
    </xdr:from>
    <xdr:to>
      <xdr:col>67</xdr:col>
      <xdr:colOff>101600</xdr:colOff>
      <xdr:row>36</xdr:row>
      <xdr:rowOff>81280</xdr:rowOff>
    </xdr:to>
    <xdr:sp macro="" textlink="">
      <xdr:nvSpPr>
        <xdr:cNvPr id="442" name="楕円 441">
          <a:extLst>
            <a:ext uri="{FF2B5EF4-FFF2-40B4-BE49-F238E27FC236}">
              <a16:creationId xmlns:a16="http://schemas.microsoft.com/office/drawing/2014/main" id="{3BE25FE1-3B62-4BF4-93BF-2C68B8179E60}"/>
            </a:ext>
          </a:extLst>
        </xdr:cNvPr>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30480</xdr:rowOff>
    </xdr:from>
    <xdr:to>
      <xdr:col>71</xdr:col>
      <xdr:colOff>177800</xdr:colOff>
      <xdr:row>36</xdr:row>
      <xdr:rowOff>80010</xdr:rowOff>
    </xdr:to>
    <xdr:cxnSp macro="">
      <xdr:nvCxnSpPr>
        <xdr:cNvPr id="443" name="直線コネクタ 442">
          <a:extLst>
            <a:ext uri="{FF2B5EF4-FFF2-40B4-BE49-F238E27FC236}">
              <a16:creationId xmlns:a16="http://schemas.microsoft.com/office/drawing/2014/main" id="{9E78D8CE-F827-4B59-98EA-328672B99B80}"/>
            </a:ext>
          </a:extLst>
        </xdr:cNvPr>
        <xdr:cNvCxnSpPr/>
      </xdr:nvCxnSpPr>
      <xdr:spPr>
        <a:xfrm>
          <a:off x="12814300" y="62026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6A5F2DA3-9A33-4DD0-9F6E-D2C9F7CD52D3}"/>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C5C7C5A6-DD50-432F-8A34-25C721A0A536}"/>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38DAD707-AC2B-4437-853D-12AC59D9A2CF}"/>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0FFB3B8-F87A-4EBB-AE6A-2C867513042F}"/>
            </a:ext>
          </a:extLst>
        </xdr:cNvPr>
        <xdr:cNvSpPr txBox="1"/>
      </xdr:nvSpPr>
      <xdr:spPr>
        <a:xfrm>
          <a:off x="12611744"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B4557A69-9F02-4827-BB3C-F560468F5F1F}"/>
            </a:ext>
          </a:extLst>
        </xdr:cNvPr>
        <xdr:cNvSpPr txBox="1"/>
      </xdr:nvSpPr>
      <xdr:spPr>
        <a:xfrm>
          <a:off x="15266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13987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6C9EE51B-9359-4138-AFC5-88086A4F96FE}"/>
            </a:ext>
          </a:extLst>
        </xdr:cNvPr>
        <xdr:cNvSpPr txBox="1"/>
      </xdr:nvSpPr>
      <xdr:spPr>
        <a:xfrm>
          <a:off x="143897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147337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E483615A-CFA3-40CB-A208-20097DF3041A}"/>
            </a:ext>
          </a:extLst>
        </xdr:cNvPr>
        <xdr:cNvSpPr txBox="1"/>
      </xdr:nvSpPr>
      <xdr:spPr>
        <a:xfrm>
          <a:off x="1350074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97807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5D623B8B-FC52-4F6C-A2AF-42FC3E8AA72E}"/>
            </a:ext>
          </a:extLst>
        </xdr:cNvPr>
        <xdr:cNvSpPr txBox="1"/>
      </xdr:nvSpPr>
      <xdr:spPr>
        <a:xfrm>
          <a:off x="12611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B6E21795-6F00-4EA1-9C8C-68AE87181F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D4BCE53A-7EC6-46CA-9119-4BE249EB03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2F8A294B-F826-4A3F-BADB-E2608C75D5B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99B3DF1-1DFA-4FD2-9CAA-6C5A1CB0AEB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CA8CDB1F-DEEF-4FD3-929A-C66877B3B45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A8C94AC-BA85-4836-82EE-C46185906C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9C59B249-287E-4216-90A7-1F87BAB9C40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C52EE253-FC83-4A7E-BA41-AC133AD88E9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2800C74-D9AF-45C6-A108-BE9F7B7CAF7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9524BDC7-3BF2-40E2-946A-28FC973B926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CBF0428F-A2F2-4FF3-8732-6DDDB930778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F643951-B568-4675-9CC5-93F9C06FC76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339FD966-564C-45ED-B049-BDC7E0BC6A1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62CF5101-156E-44F5-9554-462C04D7F3B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D46579F1-6205-4839-94A2-4997AE977FC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589D9B9-BC54-4508-8655-071261799C8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0129571-CDB1-40BA-B828-C7030089FB8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1507F136-75FA-4DF2-BA7E-700BC5252D7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8349A0DA-82EF-4308-8B4C-90CA9F1E4B4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5D29405-4A86-4BFD-8844-F5F69F0BF65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321C36D-D3E2-4A75-A7B0-B9A0A06A333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FA7AA3F2-6596-4164-9D78-59028F360792}"/>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467209D0-38D6-4B12-845E-6BA6A5C1A2C4}"/>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3C6E6E7C-2562-4B9E-8C0F-053E92D144B3}"/>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78060406-5FD7-4A7F-98BF-423DD33278A0}"/>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5D5E7B74-54F2-4E13-9399-11442F74B6A1}"/>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A0231A91-2EDB-4A64-BB9A-CBDBADD08F9A}"/>
            </a:ext>
          </a:extLst>
        </xdr:cNvPr>
        <xdr:cNvSpPr txBox="1"/>
      </xdr:nvSpPr>
      <xdr:spPr>
        <a:xfrm>
          <a:off x="22199600" y="672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A5388958-4F3C-413E-B93A-B5C3614814D7}"/>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5A406989-C8F7-481E-8710-0D160AB20AE2}"/>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9AAF873B-C046-49DD-B980-C8D093C4F3FA}"/>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4964C4D0-0583-4838-8EE8-87D2FB1AB8E9}"/>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7B79C62B-919A-458A-B070-99A1CF1EA436}"/>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3C5EF17-C17C-4E7A-9694-8B266EF6F6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E4395E2-5757-4513-8F7B-75F080BC6C4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B5E80BB-BE56-4000-BC5B-5ADF85F818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83CE3BF-8298-486A-B80F-9400800BF1E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5C72123-DE7B-4559-A260-780EE137F0D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41402</xdr:rowOff>
    </xdr:from>
    <xdr:to>
      <xdr:col>116</xdr:col>
      <xdr:colOff>114300</xdr:colOff>
      <xdr:row>39</xdr:row>
      <xdr:rowOff>143002</xdr:rowOff>
    </xdr:to>
    <xdr:sp macro="" textlink="">
      <xdr:nvSpPr>
        <xdr:cNvPr id="489" name="楕円 488">
          <a:extLst>
            <a:ext uri="{FF2B5EF4-FFF2-40B4-BE49-F238E27FC236}">
              <a16:creationId xmlns:a16="http://schemas.microsoft.com/office/drawing/2014/main" id="{ADEF9252-CF3F-444E-A50B-94C64F065A65}"/>
            </a:ext>
          </a:extLst>
        </xdr:cNvPr>
        <xdr:cNvSpPr/>
      </xdr:nvSpPr>
      <xdr:spPr>
        <a:xfrm>
          <a:off x="221107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64279</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F606625F-E6E6-4397-8615-B5A0FC839A0C}"/>
            </a:ext>
          </a:extLst>
        </xdr:cNvPr>
        <xdr:cNvSpPr txBox="1"/>
      </xdr:nvSpPr>
      <xdr:spPr>
        <a:xfrm>
          <a:off x="22199600" y="657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50546</xdr:rowOff>
    </xdr:from>
    <xdr:to>
      <xdr:col>112</xdr:col>
      <xdr:colOff>38100</xdr:colOff>
      <xdr:row>39</xdr:row>
      <xdr:rowOff>152146</xdr:rowOff>
    </xdr:to>
    <xdr:sp macro="" textlink="">
      <xdr:nvSpPr>
        <xdr:cNvPr id="491" name="楕円 490">
          <a:extLst>
            <a:ext uri="{FF2B5EF4-FFF2-40B4-BE49-F238E27FC236}">
              <a16:creationId xmlns:a16="http://schemas.microsoft.com/office/drawing/2014/main" id="{B1620372-31C8-4236-945D-215B4F1675AF}"/>
            </a:ext>
          </a:extLst>
        </xdr:cNvPr>
        <xdr:cNvSpPr/>
      </xdr:nvSpPr>
      <xdr:spPr>
        <a:xfrm>
          <a:off x="21272500" y="67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92202</xdr:rowOff>
    </xdr:from>
    <xdr:to>
      <xdr:col>116</xdr:col>
      <xdr:colOff>63500</xdr:colOff>
      <xdr:row>39</xdr:row>
      <xdr:rowOff>101346</xdr:rowOff>
    </xdr:to>
    <xdr:cxnSp macro="">
      <xdr:nvCxnSpPr>
        <xdr:cNvPr id="492" name="直線コネクタ 491">
          <a:extLst>
            <a:ext uri="{FF2B5EF4-FFF2-40B4-BE49-F238E27FC236}">
              <a16:creationId xmlns:a16="http://schemas.microsoft.com/office/drawing/2014/main" id="{7ED9A22E-39E6-4E25-B1B0-6242D039F849}"/>
            </a:ext>
          </a:extLst>
        </xdr:cNvPr>
        <xdr:cNvCxnSpPr/>
      </xdr:nvCxnSpPr>
      <xdr:spPr>
        <a:xfrm flipV="1">
          <a:off x="21323300" y="67787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59690</xdr:rowOff>
    </xdr:from>
    <xdr:to>
      <xdr:col>107</xdr:col>
      <xdr:colOff>101600</xdr:colOff>
      <xdr:row>39</xdr:row>
      <xdr:rowOff>161290</xdr:rowOff>
    </xdr:to>
    <xdr:sp macro="" textlink="">
      <xdr:nvSpPr>
        <xdr:cNvPr id="493" name="楕円 492">
          <a:extLst>
            <a:ext uri="{FF2B5EF4-FFF2-40B4-BE49-F238E27FC236}">
              <a16:creationId xmlns:a16="http://schemas.microsoft.com/office/drawing/2014/main" id="{51B8ABDF-CDC5-4018-AA21-170FE1AA22EE}"/>
            </a:ext>
          </a:extLst>
        </xdr:cNvPr>
        <xdr:cNvSpPr/>
      </xdr:nvSpPr>
      <xdr:spPr>
        <a:xfrm>
          <a:off x="20383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101346</xdr:rowOff>
    </xdr:from>
    <xdr:to>
      <xdr:col>111</xdr:col>
      <xdr:colOff>177800</xdr:colOff>
      <xdr:row>39</xdr:row>
      <xdr:rowOff>110490</xdr:rowOff>
    </xdr:to>
    <xdr:cxnSp macro="">
      <xdr:nvCxnSpPr>
        <xdr:cNvPr id="494" name="直線コネクタ 493">
          <a:extLst>
            <a:ext uri="{FF2B5EF4-FFF2-40B4-BE49-F238E27FC236}">
              <a16:creationId xmlns:a16="http://schemas.microsoft.com/office/drawing/2014/main" id="{150518CC-0782-4B15-90F5-550A6F74FBE2}"/>
            </a:ext>
          </a:extLst>
        </xdr:cNvPr>
        <xdr:cNvCxnSpPr/>
      </xdr:nvCxnSpPr>
      <xdr:spPr>
        <a:xfrm flipV="1">
          <a:off x="20434300" y="67878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95" name="楕円 494">
          <a:extLst>
            <a:ext uri="{FF2B5EF4-FFF2-40B4-BE49-F238E27FC236}">
              <a16:creationId xmlns:a16="http://schemas.microsoft.com/office/drawing/2014/main" id="{2189E638-0C55-4DDA-A5A2-192725593426}"/>
            </a:ext>
          </a:extLst>
        </xdr:cNvPr>
        <xdr:cNvSpPr/>
      </xdr:nvSpPr>
      <xdr:spPr>
        <a:xfrm>
          <a:off x="19494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110490</xdr:rowOff>
    </xdr:from>
    <xdr:to>
      <xdr:col>107</xdr:col>
      <xdr:colOff>50800</xdr:colOff>
      <xdr:row>39</xdr:row>
      <xdr:rowOff>115062</xdr:rowOff>
    </xdr:to>
    <xdr:cxnSp macro="">
      <xdr:nvCxnSpPr>
        <xdr:cNvPr id="496" name="直線コネクタ 495">
          <a:extLst>
            <a:ext uri="{FF2B5EF4-FFF2-40B4-BE49-F238E27FC236}">
              <a16:creationId xmlns:a16="http://schemas.microsoft.com/office/drawing/2014/main" id="{35BB74D3-4D26-41DF-9A39-083D3EF380B2}"/>
            </a:ext>
          </a:extLst>
        </xdr:cNvPr>
        <xdr:cNvCxnSpPr/>
      </xdr:nvCxnSpPr>
      <xdr:spPr>
        <a:xfrm flipV="1">
          <a:off x="19545300" y="6797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71120</xdr:rowOff>
    </xdr:from>
    <xdr:to>
      <xdr:col>98</xdr:col>
      <xdr:colOff>38100</xdr:colOff>
      <xdr:row>40</xdr:row>
      <xdr:rowOff>1270</xdr:rowOff>
    </xdr:to>
    <xdr:sp macro="" textlink="">
      <xdr:nvSpPr>
        <xdr:cNvPr id="497" name="楕円 496">
          <a:extLst>
            <a:ext uri="{FF2B5EF4-FFF2-40B4-BE49-F238E27FC236}">
              <a16:creationId xmlns:a16="http://schemas.microsoft.com/office/drawing/2014/main" id="{89E6336E-1546-4D42-AEA5-45DCD0A60599}"/>
            </a:ext>
          </a:extLst>
        </xdr:cNvPr>
        <xdr:cNvSpPr/>
      </xdr:nvSpPr>
      <xdr:spPr>
        <a:xfrm>
          <a:off x="18605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115062</xdr:rowOff>
    </xdr:from>
    <xdr:to>
      <xdr:col>102</xdr:col>
      <xdr:colOff>114300</xdr:colOff>
      <xdr:row>39</xdr:row>
      <xdr:rowOff>121920</xdr:rowOff>
    </xdr:to>
    <xdr:cxnSp macro="">
      <xdr:nvCxnSpPr>
        <xdr:cNvPr id="498" name="直線コネクタ 497">
          <a:extLst>
            <a:ext uri="{FF2B5EF4-FFF2-40B4-BE49-F238E27FC236}">
              <a16:creationId xmlns:a16="http://schemas.microsoft.com/office/drawing/2014/main" id="{95FA8F9D-9690-4BEF-94AE-186498508E38}"/>
            </a:ext>
          </a:extLst>
        </xdr:cNvPr>
        <xdr:cNvCxnSpPr/>
      </xdr:nvCxnSpPr>
      <xdr:spPr>
        <a:xfrm flipV="1">
          <a:off x="18656300" y="680161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1869E2D1-D15A-439B-942F-2D2EE6A48A7D}"/>
            </a:ext>
          </a:extLst>
        </xdr:cNvPr>
        <xdr:cNvSpPr txBox="1"/>
      </xdr:nvSpPr>
      <xdr:spPr>
        <a:xfrm>
          <a:off x="210757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9D929EAD-6825-4C51-AF11-9903443C4555}"/>
            </a:ext>
          </a:extLst>
        </xdr:cNvPr>
        <xdr:cNvSpPr txBox="1"/>
      </xdr:nvSpPr>
      <xdr:spPr>
        <a:xfrm>
          <a:off x="20199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4E47724C-FF3F-46AF-85B3-39C0988A9E37}"/>
            </a:ext>
          </a:extLst>
        </xdr:cNvPr>
        <xdr:cNvSpPr txBox="1"/>
      </xdr:nvSpPr>
      <xdr:spPr>
        <a:xfrm>
          <a:off x="193104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2263D08-A1B1-4B89-8E3C-E0AEE79F7B18}"/>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168673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B4D742A2-29C6-46EF-849D-A76BF2AE216E}"/>
            </a:ext>
          </a:extLst>
        </xdr:cNvPr>
        <xdr:cNvSpPr txBox="1"/>
      </xdr:nvSpPr>
      <xdr:spPr>
        <a:xfrm>
          <a:off x="210757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D5D86B4C-D9EB-4B05-A410-3B6DB330EC88}"/>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51076F02-37B2-4F3D-A2A5-B83CBEAF2443}"/>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163847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3F1A9527-09A4-408A-9543-5695917BFED7}"/>
            </a:ext>
          </a:extLst>
        </xdr:cNvPr>
        <xdr:cNvSpPr txBox="1"/>
      </xdr:nvSpPr>
      <xdr:spPr>
        <a:xfrm>
          <a:off x="184214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AE7D22D0-1B1E-4AD9-B0C9-2D49AB2C50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85755DCB-6FAE-4E52-AECD-C0643906EA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E8CBBEE-4C47-4936-884D-FC126F91E17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4F49341F-AEFC-4A92-A9BD-B593CD5AF7A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D2323B66-9E29-49A3-8207-62EC148E776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59278B6D-15E3-4809-B978-0A0617EA049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F700FD98-3243-44B4-8252-B5CF8BDB5B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910468CF-EE6A-4A8C-A1E7-A15970B948C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D2AA635C-80BE-42C0-B470-20A4E43C112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F0A5BA2C-AF56-4B61-A0C3-8046DC739CE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C2392B56-F6C3-4334-8A1C-6B0B1BA3697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CE1881E2-690B-4D8E-8A17-060FD981000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0B059D4F-3D4C-4547-8A87-662CB05EC77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341C2F4-D00D-4AD2-A9E3-332DF38D32B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5BF87316-2013-41FD-809A-298273590A3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7F9335C2-8867-4A8D-9D9A-16982015A58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BBB7A18B-EDA1-4A17-AAA3-F9D58E3BA07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4E2740C8-BEF8-4246-A48B-0FBF9FD848C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A3214462-15DC-4061-877E-087074BFC49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863976D-C7CA-4420-A247-B2B9CBF7661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FD45AA8C-8F10-4FD5-9531-3D1289251BA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3ED81AE-BAE5-48AD-B7E6-CCF3537DBC5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6B698B4F-E32D-461B-A7A5-5AE8209C89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EBA1120-8C3F-4A22-8CF8-067F9C7BC60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832C4940-06AE-48B4-B108-BCBC5F36DB9F}"/>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F7EE5123-DDFC-40D7-85D9-86E8AC5E6BB9}"/>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7EB0F702-6835-4DA6-BFF9-A6F64E17CCB9}"/>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A95033AA-88E9-4246-B2B5-2073B8B9C603}"/>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C9BB3062-6CD9-4D70-88E3-500C29E6B0CE}"/>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C3B4975A-D00E-4F47-8375-75AF7FF8FDB5}"/>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BEDCFDE0-4CCE-464A-91CE-4716C234977C}"/>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32A85BE2-BBE8-44C9-9CFC-D560968306E6}"/>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FCED2914-A1AA-42CA-9EA0-53D47196E6DB}"/>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494B9866-2BA1-4786-9313-A78C8183E54A}"/>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CE9DEC95-D4EF-49BD-A807-67D88E7E7CF6}"/>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CEADFDD-16BE-4FA9-BEE0-5471D9F7455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C9A31EA-89C4-489B-A62B-C7CBCFE96E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5D62D16-ABCB-4462-BBE9-D410E3322B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258910D-67DC-4514-B421-E2DF30D8645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6CEA7A3-3FA9-46C7-B930-2890D6E8C4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170180</xdr:rowOff>
    </xdr:from>
    <xdr:to>
      <xdr:col>85</xdr:col>
      <xdr:colOff>177800</xdr:colOff>
      <xdr:row>61</xdr:row>
      <xdr:rowOff>100330</xdr:rowOff>
    </xdr:to>
    <xdr:sp macro="" textlink="">
      <xdr:nvSpPr>
        <xdr:cNvPr id="547" name="楕円 546">
          <a:extLst>
            <a:ext uri="{FF2B5EF4-FFF2-40B4-BE49-F238E27FC236}">
              <a16:creationId xmlns:a16="http://schemas.microsoft.com/office/drawing/2014/main" id="{1170823A-20AF-499E-81FB-0BB834F4A931}"/>
            </a:ext>
          </a:extLst>
        </xdr:cNvPr>
        <xdr:cNvSpPr/>
      </xdr:nvSpPr>
      <xdr:spPr>
        <a:xfrm>
          <a:off x="162687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148607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5BA4D5E8-9D26-46A1-A1CB-A91D2F8EBC95}"/>
            </a:ext>
          </a:extLst>
        </xdr:cNvPr>
        <xdr:cNvSpPr txBox="1"/>
      </xdr:nvSpPr>
      <xdr:spPr>
        <a:xfrm>
          <a:off x="163576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126365</xdr:rowOff>
    </xdr:from>
    <xdr:to>
      <xdr:col>81</xdr:col>
      <xdr:colOff>101600</xdr:colOff>
      <xdr:row>61</xdr:row>
      <xdr:rowOff>56515</xdr:rowOff>
    </xdr:to>
    <xdr:sp macro="" textlink="">
      <xdr:nvSpPr>
        <xdr:cNvPr id="549" name="楕円 548">
          <a:extLst>
            <a:ext uri="{FF2B5EF4-FFF2-40B4-BE49-F238E27FC236}">
              <a16:creationId xmlns:a16="http://schemas.microsoft.com/office/drawing/2014/main" id="{2C31D155-7740-44F1-85D6-BC4AEA2E7F1F}"/>
            </a:ext>
          </a:extLst>
        </xdr:cNvPr>
        <xdr:cNvSpPr/>
      </xdr:nvSpPr>
      <xdr:spPr>
        <a:xfrm>
          <a:off x="15430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xdr:rowOff>
    </xdr:from>
    <xdr:to>
      <xdr:col>85</xdr:col>
      <xdr:colOff>127000</xdr:colOff>
      <xdr:row>61</xdr:row>
      <xdr:rowOff>49530</xdr:rowOff>
    </xdr:to>
    <xdr:cxnSp macro="">
      <xdr:nvCxnSpPr>
        <xdr:cNvPr id="550" name="直線コネクタ 549">
          <a:extLst>
            <a:ext uri="{FF2B5EF4-FFF2-40B4-BE49-F238E27FC236}">
              <a16:creationId xmlns:a16="http://schemas.microsoft.com/office/drawing/2014/main" id="{765CB035-AF87-4D0F-A811-C5A5D0B436DE}"/>
            </a:ext>
          </a:extLst>
        </xdr:cNvPr>
        <xdr:cNvCxnSpPr/>
      </xdr:nvCxnSpPr>
      <xdr:spPr>
        <a:xfrm>
          <a:off x="15481300" y="104641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97790</xdr:rowOff>
    </xdr:from>
    <xdr:to>
      <xdr:col>76</xdr:col>
      <xdr:colOff>165100</xdr:colOff>
      <xdr:row>61</xdr:row>
      <xdr:rowOff>27940</xdr:rowOff>
    </xdr:to>
    <xdr:sp macro="" textlink="">
      <xdr:nvSpPr>
        <xdr:cNvPr id="551" name="楕円 550">
          <a:extLst>
            <a:ext uri="{FF2B5EF4-FFF2-40B4-BE49-F238E27FC236}">
              <a16:creationId xmlns:a16="http://schemas.microsoft.com/office/drawing/2014/main" id="{02B8C128-ED84-48E3-A188-3E036ECE17A4}"/>
            </a:ext>
          </a:extLst>
        </xdr:cNvPr>
        <xdr:cNvSpPr/>
      </xdr:nvSpPr>
      <xdr:spPr>
        <a:xfrm>
          <a:off x="14541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148590</xdr:rowOff>
    </xdr:from>
    <xdr:to>
      <xdr:col>81</xdr:col>
      <xdr:colOff>50800</xdr:colOff>
      <xdr:row>61</xdr:row>
      <xdr:rowOff>5715</xdr:rowOff>
    </xdr:to>
    <xdr:cxnSp macro="">
      <xdr:nvCxnSpPr>
        <xdr:cNvPr id="552" name="直線コネクタ 551">
          <a:extLst>
            <a:ext uri="{FF2B5EF4-FFF2-40B4-BE49-F238E27FC236}">
              <a16:creationId xmlns:a16="http://schemas.microsoft.com/office/drawing/2014/main" id="{20B94071-1441-416F-A09E-6A0CF11A44E8}"/>
            </a:ext>
          </a:extLst>
        </xdr:cNvPr>
        <xdr:cNvCxnSpPr/>
      </xdr:nvCxnSpPr>
      <xdr:spPr>
        <a:xfrm>
          <a:off x="14592300" y="104355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55880</xdr:rowOff>
    </xdr:from>
    <xdr:to>
      <xdr:col>72</xdr:col>
      <xdr:colOff>38100</xdr:colOff>
      <xdr:row>60</xdr:row>
      <xdr:rowOff>157480</xdr:rowOff>
    </xdr:to>
    <xdr:sp macro="" textlink="">
      <xdr:nvSpPr>
        <xdr:cNvPr id="553" name="楕円 552">
          <a:extLst>
            <a:ext uri="{FF2B5EF4-FFF2-40B4-BE49-F238E27FC236}">
              <a16:creationId xmlns:a16="http://schemas.microsoft.com/office/drawing/2014/main" id="{3F6BF36F-BA68-4E40-903B-C8F4E83810AB}"/>
            </a:ext>
          </a:extLst>
        </xdr:cNvPr>
        <xdr:cNvSpPr/>
      </xdr:nvSpPr>
      <xdr:spPr>
        <a:xfrm>
          <a:off x="13652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106680</xdr:rowOff>
    </xdr:from>
    <xdr:to>
      <xdr:col>76</xdr:col>
      <xdr:colOff>114300</xdr:colOff>
      <xdr:row>60</xdr:row>
      <xdr:rowOff>148590</xdr:rowOff>
    </xdr:to>
    <xdr:cxnSp macro="">
      <xdr:nvCxnSpPr>
        <xdr:cNvPr id="554" name="直線コネクタ 553">
          <a:extLst>
            <a:ext uri="{FF2B5EF4-FFF2-40B4-BE49-F238E27FC236}">
              <a16:creationId xmlns:a16="http://schemas.microsoft.com/office/drawing/2014/main" id="{C210B85E-2F2B-42F9-BB41-63B926F38DE8}"/>
            </a:ext>
          </a:extLst>
        </xdr:cNvPr>
        <xdr:cNvCxnSpPr/>
      </xdr:nvCxnSpPr>
      <xdr:spPr>
        <a:xfrm>
          <a:off x="13703300" y="103936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21590</xdr:rowOff>
    </xdr:from>
    <xdr:to>
      <xdr:col>67</xdr:col>
      <xdr:colOff>101600</xdr:colOff>
      <xdr:row>60</xdr:row>
      <xdr:rowOff>123190</xdr:rowOff>
    </xdr:to>
    <xdr:sp macro="" textlink="">
      <xdr:nvSpPr>
        <xdr:cNvPr id="555" name="楕円 554">
          <a:extLst>
            <a:ext uri="{FF2B5EF4-FFF2-40B4-BE49-F238E27FC236}">
              <a16:creationId xmlns:a16="http://schemas.microsoft.com/office/drawing/2014/main" id="{BC9CE4F0-9E25-4F71-BE3A-96965756F712}"/>
            </a:ext>
          </a:extLst>
        </xdr:cNvPr>
        <xdr:cNvSpPr/>
      </xdr:nvSpPr>
      <xdr:spPr>
        <a:xfrm>
          <a:off x="12763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72390</xdr:rowOff>
    </xdr:from>
    <xdr:to>
      <xdr:col>71</xdr:col>
      <xdr:colOff>177800</xdr:colOff>
      <xdr:row>60</xdr:row>
      <xdr:rowOff>106680</xdr:rowOff>
    </xdr:to>
    <xdr:cxnSp macro="">
      <xdr:nvCxnSpPr>
        <xdr:cNvPr id="556" name="直線コネクタ 555">
          <a:extLst>
            <a:ext uri="{FF2B5EF4-FFF2-40B4-BE49-F238E27FC236}">
              <a16:creationId xmlns:a16="http://schemas.microsoft.com/office/drawing/2014/main" id="{6AF8CEEE-7BB0-47CA-9D2A-63E6666F9555}"/>
            </a:ext>
          </a:extLst>
        </xdr:cNvPr>
        <xdr:cNvCxnSpPr/>
      </xdr:nvCxnSpPr>
      <xdr:spPr>
        <a:xfrm>
          <a:off x="12814300" y="10359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35CD3739-94C2-4CD0-99DF-A247B87EEF9B}"/>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A2ED34E1-C2CD-4CDE-9E89-3B7AA14E04F6}"/>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3404376B-F688-47BB-A432-8D3AF809080C}"/>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6B1BA887-F4E6-4B59-B63C-6106FD1E487B}"/>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47642</xdr:rowOff>
    </xdr:from>
    <xdr:ext cx="405111" cy="259045"/>
    <xdr:sp macro="" textlink="">
      <xdr:nvSpPr>
        <xdr:cNvPr id="561" name="n_1mainValue【学校施設】&#10;有形固定資産減価償却率">
          <a:extLst>
            <a:ext uri="{FF2B5EF4-FFF2-40B4-BE49-F238E27FC236}">
              <a16:creationId xmlns:a16="http://schemas.microsoft.com/office/drawing/2014/main" id="{642193FD-476F-484C-9993-F8C48E8E7FBF}"/>
            </a:ext>
          </a:extLst>
        </xdr:cNvPr>
        <xdr:cNvSpPr txBox="1"/>
      </xdr:nvSpPr>
      <xdr:spPr>
        <a:xfrm>
          <a:off x="152660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19067</xdr:rowOff>
    </xdr:from>
    <xdr:ext cx="405111" cy="259045"/>
    <xdr:sp macro="" textlink="">
      <xdr:nvSpPr>
        <xdr:cNvPr id="562" name="n_2mainValue【学校施設】&#10;有形固定資産減価償却率">
          <a:extLst>
            <a:ext uri="{FF2B5EF4-FFF2-40B4-BE49-F238E27FC236}">
              <a16:creationId xmlns:a16="http://schemas.microsoft.com/office/drawing/2014/main" id="{E9940236-E8E5-4E1F-AB24-D79C0286E6C8}"/>
            </a:ext>
          </a:extLst>
        </xdr:cNvPr>
        <xdr:cNvSpPr txBox="1"/>
      </xdr:nvSpPr>
      <xdr:spPr>
        <a:xfrm>
          <a:off x="14389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148607</xdr:rowOff>
    </xdr:from>
    <xdr:ext cx="405111" cy="259045"/>
    <xdr:sp macro="" textlink="">
      <xdr:nvSpPr>
        <xdr:cNvPr id="563" name="n_3mainValue【学校施設】&#10;有形固定資産減価償却率">
          <a:extLst>
            <a:ext uri="{FF2B5EF4-FFF2-40B4-BE49-F238E27FC236}">
              <a16:creationId xmlns:a16="http://schemas.microsoft.com/office/drawing/2014/main" id="{E706D3D6-3EC6-4BA8-8349-0FA94D9C4703}"/>
            </a:ext>
          </a:extLst>
        </xdr:cNvPr>
        <xdr:cNvSpPr txBox="1"/>
      </xdr:nvSpPr>
      <xdr:spPr>
        <a:xfrm>
          <a:off x="13500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114317</xdr:rowOff>
    </xdr:from>
    <xdr:ext cx="405111" cy="259045"/>
    <xdr:sp macro="" textlink="">
      <xdr:nvSpPr>
        <xdr:cNvPr id="564" name="n_4mainValue【学校施設】&#10;有形固定資産減価償却率">
          <a:extLst>
            <a:ext uri="{FF2B5EF4-FFF2-40B4-BE49-F238E27FC236}">
              <a16:creationId xmlns:a16="http://schemas.microsoft.com/office/drawing/2014/main" id="{4C72BD4A-86BD-4C40-BE1A-2316B9C70F84}"/>
            </a:ext>
          </a:extLst>
        </xdr:cNvPr>
        <xdr:cNvSpPr txBox="1"/>
      </xdr:nvSpPr>
      <xdr:spPr>
        <a:xfrm>
          <a:off x="12611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B6E71565-5EC9-4C9A-A8B2-9884B5147A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5351701E-EB51-45CC-974B-6F67C7866A9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3C36FB5-25FC-451D-A6A5-8DF7B4FB02A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91AD194-BA03-4C85-955B-63889DA1535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E346D6CF-8F16-40AC-B477-570471549A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141799E-AB95-4FDF-86AE-0FC451964D9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979078E7-9B41-4542-AD70-70FCE4D77B8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965FBB8D-2656-4348-B592-DC9924344ED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D2D11D8-E905-469F-96B3-DC5CDD4033A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F3E468B5-E5AE-4D9D-BBFF-2F59D07F993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126A9268-1BC7-4A78-AE61-C6F212BA0B8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545FACF-C6D1-4B81-A01B-4F8CFD4CADB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31EA2AA5-75B7-4956-9521-F2FC968F667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AF9EB41C-5A75-4484-B479-FEA55BA0051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3B4DE3EF-03F2-4003-A898-697BEF07389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3A7222A-1B70-4A62-9D6F-4410D7A8C87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771FD203-614C-4A72-8E6C-4D7AA26B6CD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36255971-7737-4D84-B332-8D39C49118B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C86E144-9DE6-4E5E-8CBD-3E5EA8B5BCA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2623621D-4906-4B3E-AC0A-79AAF4A8FE9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7E029EE3-F5CA-4B3A-BD99-6AA54A5205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FC270D5B-0E85-4739-A8A5-0BDE8BF546A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C0ED7AB-4F45-45C5-BC67-393EDBDF586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17F2B68E-46AE-47BE-8B4C-F8BC5ADDB6CF}"/>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BA2BE3F0-5A7D-4C68-9134-A574835A8C67}"/>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AD0D8DF9-000A-4BA5-910D-8786B7B1AF2F}"/>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58B72610-1A4B-4F3D-92E2-F48ED202C12A}"/>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02A138E6-99BE-4653-B6C9-7E8302897268}"/>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3" name="【学校施設】&#10;一人当たり面積平均値テキスト">
          <a:extLst>
            <a:ext uri="{FF2B5EF4-FFF2-40B4-BE49-F238E27FC236}">
              <a16:creationId xmlns:a16="http://schemas.microsoft.com/office/drawing/2014/main" id="{6E337548-4741-4E72-B4AF-2745F944DCED}"/>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4A5695C0-F5B8-4E9B-96B8-0016EFE59B45}"/>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A817C5C2-FC0A-46FF-9726-FD1C56B31B12}"/>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BDF07490-4D99-443E-BC60-64FE161D0781}"/>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11EF85B9-9D4D-49F2-8F35-4E3661FCB766}"/>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1F78AF5B-4AF5-4EA6-8F69-5D6D36F24F14}"/>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76F9323-02C2-4204-97A4-9BF30ECA022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D6D10BE-7F7C-4F0F-9B50-29CD537C76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B24DAB2-0490-4874-8B00-48B0B5F1DA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A635C0E-4CFD-4640-9580-63E3C5CB68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E6CD7FB-7701-4282-9CCD-A1C44902471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69786</xdr:rowOff>
    </xdr:from>
    <xdr:to>
      <xdr:col>116</xdr:col>
      <xdr:colOff>114300</xdr:colOff>
      <xdr:row>61</xdr:row>
      <xdr:rowOff>171386</xdr:rowOff>
    </xdr:to>
    <xdr:sp macro="" textlink="">
      <xdr:nvSpPr>
        <xdr:cNvPr id="604" name="楕円 603">
          <a:extLst>
            <a:ext uri="{FF2B5EF4-FFF2-40B4-BE49-F238E27FC236}">
              <a16:creationId xmlns:a16="http://schemas.microsoft.com/office/drawing/2014/main" id="{3B8CEE1A-8727-48A2-800E-2E8852E072F8}"/>
            </a:ext>
          </a:extLst>
        </xdr:cNvPr>
        <xdr:cNvSpPr/>
      </xdr:nvSpPr>
      <xdr:spPr>
        <a:xfrm>
          <a:off x="22110700" y="105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92663</xdr:rowOff>
    </xdr:from>
    <xdr:ext cx="469744" cy="259045"/>
    <xdr:sp macro="" textlink="">
      <xdr:nvSpPr>
        <xdr:cNvPr id="605" name="【学校施設】&#10;一人当たり面積該当値テキスト">
          <a:extLst>
            <a:ext uri="{FF2B5EF4-FFF2-40B4-BE49-F238E27FC236}">
              <a16:creationId xmlns:a16="http://schemas.microsoft.com/office/drawing/2014/main" id="{545D1F53-2082-40A3-AF4C-0FAC9438F958}"/>
            </a:ext>
          </a:extLst>
        </xdr:cNvPr>
        <xdr:cNvSpPr txBox="1"/>
      </xdr:nvSpPr>
      <xdr:spPr>
        <a:xfrm>
          <a:off x="22199600" y="1037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78549</xdr:rowOff>
    </xdr:from>
    <xdr:to>
      <xdr:col>112</xdr:col>
      <xdr:colOff>38100</xdr:colOff>
      <xdr:row>62</xdr:row>
      <xdr:rowOff>8699</xdr:rowOff>
    </xdr:to>
    <xdr:sp macro="" textlink="">
      <xdr:nvSpPr>
        <xdr:cNvPr id="606" name="楕円 605">
          <a:extLst>
            <a:ext uri="{FF2B5EF4-FFF2-40B4-BE49-F238E27FC236}">
              <a16:creationId xmlns:a16="http://schemas.microsoft.com/office/drawing/2014/main" id="{FCCF8E95-9FF3-4DA0-9AE0-00C2AA6BAC58}"/>
            </a:ext>
          </a:extLst>
        </xdr:cNvPr>
        <xdr:cNvSpPr/>
      </xdr:nvSpPr>
      <xdr:spPr>
        <a:xfrm>
          <a:off x="21272500" y="1053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120586</xdr:rowOff>
    </xdr:from>
    <xdr:to>
      <xdr:col>116</xdr:col>
      <xdr:colOff>63500</xdr:colOff>
      <xdr:row>61</xdr:row>
      <xdr:rowOff>129349</xdr:rowOff>
    </xdr:to>
    <xdr:cxnSp macro="">
      <xdr:nvCxnSpPr>
        <xdr:cNvPr id="607" name="直線コネクタ 606">
          <a:extLst>
            <a:ext uri="{FF2B5EF4-FFF2-40B4-BE49-F238E27FC236}">
              <a16:creationId xmlns:a16="http://schemas.microsoft.com/office/drawing/2014/main" id="{A024B68A-FF16-433E-93E3-34914D13D97C}"/>
            </a:ext>
          </a:extLst>
        </xdr:cNvPr>
        <xdr:cNvCxnSpPr/>
      </xdr:nvCxnSpPr>
      <xdr:spPr>
        <a:xfrm flipV="1">
          <a:off x="21323300" y="10579036"/>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89789</xdr:rowOff>
    </xdr:from>
    <xdr:to>
      <xdr:col>107</xdr:col>
      <xdr:colOff>101600</xdr:colOff>
      <xdr:row>62</xdr:row>
      <xdr:rowOff>19939</xdr:rowOff>
    </xdr:to>
    <xdr:sp macro="" textlink="">
      <xdr:nvSpPr>
        <xdr:cNvPr id="608" name="楕円 607">
          <a:extLst>
            <a:ext uri="{FF2B5EF4-FFF2-40B4-BE49-F238E27FC236}">
              <a16:creationId xmlns:a16="http://schemas.microsoft.com/office/drawing/2014/main" id="{15249FDE-8E3F-4D8A-A354-D9B135B0C418}"/>
            </a:ext>
          </a:extLst>
        </xdr:cNvPr>
        <xdr:cNvSpPr/>
      </xdr:nvSpPr>
      <xdr:spPr>
        <a:xfrm>
          <a:off x="20383500" y="1054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129349</xdr:rowOff>
    </xdr:from>
    <xdr:to>
      <xdr:col>111</xdr:col>
      <xdr:colOff>177800</xdr:colOff>
      <xdr:row>61</xdr:row>
      <xdr:rowOff>140589</xdr:rowOff>
    </xdr:to>
    <xdr:cxnSp macro="">
      <xdr:nvCxnSpPr>
        <xdr:cNvPr id="609" name="直線コネクタ 608">
          <a:extLst>
            <a:ext uri="{FF2B5EF4-FFF2-40B4-BE49-F238E27FC236}">
              <a16:creationId xmlns:a16="http://schemas.microsoft.com/office/drawing/2014/main" id="{87EF2369-EE02-4AFF-AC75-EDAF11E40ECA}"/>
            </a:ext>
          </a:extLst>
        </xdr:cNvPr>
        <xdr:cNvCxnSpPr/>
      </xdr:nvCxnSpPr>
      <xdr:spPr>
        <a:xfrm flipV="1">
          <a:off x="20434300" y="10587799"/>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97028</xdr:rowOff>
    </xdr:from>
    <xdr:to>
      <xdr:col>102</xdr:col>
      <xdr:colOff>165100</xdr:colOff>
      <xdr:row>62</xdr:row>
      <xdr:rowOff>27178</xdr:rowOff>
    </xdr:to>
    <xdr:sp macro="" textlink="">
      <xdr:nvSpPr>
        <xdr:cNvPr id="610" name="楕円 609">
          <a:extLst>
            <a:ext uri="{FF2B5EF4-FFF2-40B4-BE49-F238E27FC236}">
              <a16:creationId xmlns:a16="http://schemas.microsoft.com/office/drawing/2014/main" id="{F8F0BED3-F282-4BCF-8A5E-9194C21D9395}"/>
            </a:ext>
          </a:extLst>
        </xdr:cNvPr>
        <xdr:cNvSpPr/>
      </xdr:nvSpPr>
      <xdr:spPr>
        <a:xfrm>
          <a:off x="19494500" y="1055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140589</xdr:rowOff>
    </xdr:from>
    <xdr:to>
      <xdr:col>107</xdr:col>
      <xdr:colOff>50800</xdr:colOff>
      <xdr:row>61</xdr:row>
      <xdr:rowOff>147828</xdr:rowOff>
    </xdr:to>
    <xdr:cxnSp macro="">
      <xdr:nvCxnSpPr>
        <xdr:cNvPr id="611" name="直線コネクタ 610">
          <a:extLst>
            <a:ext uri="{FF2B5EF4-FFF2-40B4-BE49-F238E27FC236}">
              <a16:creationId xmlns:a16="http://schemas.microsoft.com/office/drawing/2014/main" id="{4DCA7E6E-C5D7-48AB-8F1A-15A393A2E065}"/>
            </a:ext>
          </a:extLst>
        </xdr:cNvPr>
        <xdr:cNvCxnSpPr/>
      </xdr:nvCxnSpPr>
      <xdr:spPr>
        <a:xfrm flipV="1">
          <a:off x="19545300" y="10599039"/>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105981</xdr:rowOff>
    </xdr:from>
    <xdr:to>
      <xdr:col>98</xdr:col>
      <xdr:colOff>38100</xdr:colOff>
      <xdr:row>62</xdr:row>
      <xdr:rowOff>36131</xdr:rowOff>
    </xdr:to>
    <xdr:sp macro="" textlink="">
      <xdr:nvSpPr>
        <xdr:cNvPr id="612" name="楕円 611">
          <a:extLst>
            <a:ext uri="{FF2B5EF4-FFF2-40B4-BE49-F238E27FC236}">
              <a16:creationId xmlns:a16="http://schemas.microsoft.com/office/drawing/2014/main" id="{1B4C80A3-E0E6-42A4-A3B9-E222ED5DE468}"/>
            </a:ext>
          </a:extLst>
        </xdr:cNvPr>
        <xdr:cNvSpPr/>
      </xdr:nvSpPr>
      <xdr:spPr>
        <a:xfrm>
          <a:off x="18605500" y="1056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147828</xdr:rowOff>
    </xdr:from>
    <xdr:to>
      <xdr:col>102</xdr:col>
      <xdr:colOff>114300</xdr:colOff>
      <xdr:row>61</xdr:row>
      <xdr:rowOff>156781</xdr:rowOff>
    </xdr:to>
    <xdr:cxnSp macro="">
      <xdr:nvCxnSpPr>
        <xdr:cNvPr id="613" name="直線コネクタ 612">
          <a:extLst>
            <a:ext uri="{FF2B5EF4-FFF2-40B4-BE49-F238E27FC236}">
              <a16:creationId xmlns:a16="http://schemas.microsoft.com/office/drawing/2014/main" id="{60CAEECB-EECC-4CB6-A283-EDC7DBAA8A9C}"/>
            </a:ext>
          </a:extLst>
        </xdr:cNvPr>
        <xdr:cNvCxnSpPr/>
      </xdr:nvCxnSpPr>
      <xdr:spPr>
        <a:xfrm flipV="1">
          <a:off x="18656300" y="10606278"/>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4" name="n_1aveValue【学校施設】&#10;一人当たり面積">
          <a:extLst>
            <a:ext uri="{FF2B5EF4-FFF2-40B4-BE49-F238E27FC236}">
              <a16:creationId xmlns:a16="http://schemas.microsoft.com/office/drawing/2014/main" id="{14E9A010-D120-43CC-949B-3B6EA08D4E8A}"/>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5" name="n_2aveValue【学校施設】&#10;一人当たり面積">
          <a:extLst>
            <a:ext uri="{FF2B5EF4-FFF2-40B4-BE49-F238E27FC236}">
              <a16:creationId xmlns:a16="http://schemas.microsoft.com/office/drawing/2014/main" id="{52F874B3-044F-4E81-A9BB-D6F02989BB17}"/>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01872912-BB61-48D2-8F59-38E3D1D06445}"/>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17" name="n_4aveValue【学校施設】&#10;一人当たり面積">
          <a:extLst>
            <a:ext uri="{FF2B5EF4-FFF2-40B4-BE49-F238E27FC236}">
              <a16:creationId xmlns:a16="http://schemas.microsoft.com/office/drawing/2014/main" id="{5033CB72-D99C-412D-A41B-806ADE9E1EAD}"/>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25226</xdr:rowOff>
    </xdr:from>
    <xdr:ext cx="469744" cy="259045"/>
    <xdr:sp macro="" textlink="">
      <xdr:nvSpPr>
        <xdr:cNvPr id="618" name="n_1mainValue【学校施設】&#10;一人当たり面積">
          <a:extLst>
            <a:ext uri="{FF2B5EF4-FFF2-40B4-BE49-F238E27FC236}">
              <a16:creationId xmlns:a16="http://schemas.microsoft.com/office/drawing/2014/main" id="{2CBEBE13-D10D-4F22-95AB-A00B4EB11F95}"/>
            </a:ext>
          </a:extLst>
        </xdr:cNvPr>
        <xdr:cNvSpPr txBox="1"/>
      </xdr:nvSpPr>
      <xdr:spPr>
        <a:xfrm>
          <a:off x="21075727" y="1031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36466</xdr:rowOff>
    </xdr:from>
    <xdr:ext cx="469744" cy="259045"/>
    <xdr:sp macro="" textlink="">
      <xdr:nvSpPr>
        <xdr:cNvPr id="619" name="n_2mainValue【学校施設】&#10;一人当たり面積">
          <a:extLst>
            <a:ext uri="{FF2B5EF4-FFF2-40B4-BE49-F238E27FC236}">
              <a16:creationId xmlns:a16="http://schemas.microsoft.com/office/drawing/2014/main" id="{FE6368A4-4604-4C37-818B-18123AAFF56A}"/>
            </a:ext>
          </a:extLst>
        </xdr:cNvPr>
        <xdr:cNvSpPr txBox="1"/>
      </xdr:nvSpPr>
      <xdr:spPr>
        <a:xfrm>
          <a:off x="20199427" y="1032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43705</xdr:rowOff>
    </xdr:from>
    <xdr:ext cx="469744" cy="259045"/>
    <xdr:sp macro="" textlink="">
      <xdr:nvSpPr>
        <xdr:cNvPr id="620" name="n_3mainValue【学校施設】&#10;一人当たり面積">
          <a:extLst>
            <a:ext uri="{FF2B5EF4-FFF2-40B4-BE49-F238E27FC236}">
              <a16:creationId xmlns:a16="http://schemas.microsoft.com/office/drawing/2014/main" id="{B69D4DB6-CCB8-4783-B5BB-946AFDCFB4BF}"/>
            </a:ext>
          </a:extLst>
        </xdr:cNvPr>
        <xdr:cNvSpPr txBox="1"/>
      </xdr:nvSpPr>
      <xdr:spPr>
        <a:xfrm>
          <a:off x="19310427" y="10330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52658</xdr:rowOff>
    </xdr:from>
    <xdr:ext cx="469744" cy="259045"/>
    <xdr:sp macro="" textlink="">
      <xdr:nvSpPr>
        <xdr:cNvPr id="621" name="n_4mainValue【学校施設】&#10;一人当たり面積">
          <a:extLst>
            <a:ext uri="{FF2B5EF4-FFF2-40B4-BE49-F238E27FC236}">
              <a16:creationId xmlns:a16="http://schemas.microsoft.com/office/drawing/2014/main" id="{C903D20C-B651-4BB7-A72D-5EB0C72FF376}"/>
            </a:ext>
          </a:extLst>
        </xdr:cNvPr>
        <xdr:cNvSpPr txBox="1"/>
      </xdr:nvSpPr>
      <xdr:spPr>
        <a:xfrm>
          <a:off x="18421427" y="1033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5E1C97F-AB54-42CC-9852-9468A879A5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A37D8935-47D0-4C7B-AE3D-BB2495EA6A8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C7DCC735-B24A-4150-B8E5-C4BBEDE932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679355E-D068-42D1-8E02-2D2361219A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DED828D4-4370-48E6-9DE8-148CD5629A4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2A157729-A5BB-4C99-BED9-736AB42513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DDEBB30-99A2-415A-B3F8-4EA7BB13D6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690CEC6F-B6A3-4591-AE2D-0F42D02F923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C8395412-088B-4221-961A-8356D964E4C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DD7E5B1-4EB8-4D9E-8883-5E29C76B55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FD5A46F7-AEA1-4585-9E1A-98AA6334981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B3AFB252-5E44-455E-96C9-0C4A54AE082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914B0B9A-885A-45A4-AFDA-63041B57A3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F00B8736-47E1-440B-BEEC-549D8150C35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D0097874-0937-4195-BA3D-1691FC83823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FE4B7915-C31C-4BEB-951F-C1437069499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B5D4032A-51AE-4840-9661-801CFF3ED26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43D95B2D-FEBB-4075-8A21-E6EEAC4E740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76BBD46F-82C9-4B7D-8676-936F6344440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1C22EE74-6379-4E2A-9DB5-7E9EB1F5BB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1F3EA8B6-8B2F-4FF0-8F53-AD9159492E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E6213E8E-680D-4761-A76B-90A71A5318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105484FA-262D-42AE-821F-D02D18FA80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BD267D84-B45E-44F9-8A84-F190AFC017F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CCF3757C-709F-404D-9D66-A2D82CB4F96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8D5088B3-2600-4228-8147-CDD772608BC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3070426E-CC5B-4FA5-A9C1-0A6ABFCF209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72DACCE6-2424-4A9D-927B-7E4975EB1548}"/>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CCD32800-8152-4609-B546-E23A81DF475E}"/>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06662DDE-13DF-421A-B066-8BF837618FC8}"/>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06FEA364-4F71-4757-9E9C-DAF595CB342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BA50123F-03CB-4692-9058-87BDD58AA9C1}"/>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6D270439-577B-4B36-A504-4B19E86DC66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B246D44B-83D1-4C77-A1AD-9DD4D6DCDE43}"/>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F81A8CDC-D853-4512-BC84-167DE2C77BD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DB8B4BE4-6E80-42EF-B575-860A9AA40EA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674E2C4B-6EE1-46F2-9D67-034D5B28DBDC}"/>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6481DE9C-53D6-42FC-A66E-36839765E06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660" name="直線コネクタ 659">
          <a:extLst>
            <a:ext uri="{FF2B5EF4-FFF2-40B4-BE49-F238E27FC236}">
              <a16:creationId xmlns:a16="http://schemas.microsoft.com/office/drawing/2014/main" id="{639F6150-E9DD-4690-ADCC-B0FAB0C6960A}"/>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661" name="【公民館】&#10;有形固定資産減価償却率最小値テキスト">
          <a:extLst>
            <a:ext uri="{FF2B5EF4-FFF2-40B4-BE49-F238E27FC236}">
              <a16:creationId xmlns:a16="http://schemas.microsoft.com/office/drawing/2014/main" id="{DF294CCA-0A09-43C6-8696-4289A58B9F9A}"/>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662" name="直線コネクタ 661">
          <a:extLst>
            <a:ext uri="{FF2B5EF4-FFF2-40B4-BE49-F238E27FC236}">
              <a16:creationId xmlns:a16="http://schemas.microsoft.com/office/drawing/2014/main" id="{41352EBA-5482-431C-A1E9-FA4997359852}"/>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663" name="【公民館】&#10;有形固定資産減価償却率最大値テキスト">
          <a:extLst>
            <a:ext uri="{FF2B5EF4-FFF2-40B4-BE49-F238E27FC236}">
              <a16:creationId xmlns:a16="http://schemas.microsoft.com/office/drawing/2014/main" id="{03500C85-7F38-4015-AC34-66FCDC7CE627}"/>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664" name="直線コネクタ 663">
          <a:extLst>
            <a:ext uri="{FF2B5EF4-FFF2-40B4-BE49-F238E27FC236}">
              <a16:creationId xmlns:a16="http://schemas.microsoft.com/office/drawing/2014/main" id="{0F6C633B-FA23-4362-8838-0252ACBDD740}"/>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665" name="【公民館】&#10;有形固定資産減価償却率平均値テキスト">
          <a:extLst>
            <a:ext uri="{FF2B5EF4-FFF2-40B4-BE49-F238E27FC236}">
              <a16:creationId xmlns:a16="http://schemas.microsoft.com/office/drawing/2014/main" id="{073E9B8D-783D-4CE4-BFA0-1260C9A3A92C}"/>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666" name="フローチャート: 判断 665">
          <a:extLst>
            <a:ext uri="{FF2B5EF4-FFF2-40B4-BE49-F238E27FC236}">
              <a16:creationId xmlns:a16="http://schemas.microsoft.com/office/drawing/2014/main" id="{1A88A3E7-FC9F-47BD-B98F-6D3EB5745B9E}"/>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667" name="フローチャート: 判断 666">
          <a:extLst>
            <a:ext uri="{FF2B5EF4-FFF2-40B4-BE49-F238E27FC236}">
              <a16:creationId xmlns:a16="http://schemas.microsoft.com/office/drawing/2014/main" id="{FB92FA09-7B80-4C09-A0CE-A9D04D4C6FF5}"/>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668" name="フローチャート: 判断 667">
          <a:extLst>
            <a:ext uri="{FF2B5EF4-FFF2-40B4-BE49-F238E27FC236}">
              <a16:creationId xmlns:a16="http://schemas.microsoft.com/office/drawing/2014/main" id="{D3BF5F0D-636C-4167-A5FF-2F177AE40F14}"/>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669" name="フローチャート: 判断 668">
          <a:extLst>
            <a:ext uri="{FF2B5EF4-FFF2-40B4-BE49-F238E27FC236}">
              <a16:creationId xmlns:a16="http://schemas.microsoft.com/office/drawing/2014/main" id="{DB83C5CA-423F-4A83-8A09-B7B768351D48}"/>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670" name="フローチャート: 判断 669">
          <a:extLst>
            <a:ext uri="{FF2B5EF4-FFF2-40B4-BE49-F238E27FC236}">
              <a16:creationId xmlns:a16="http://schemas.microsoft.com/office/drawing/2014/main" id="{040574A6-22D3-4466-BF61-A081B25CF921}"/>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946F4BDE-D183-41BC-8F4A-212801AF405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DBA40D9F-33AE-4233-AE03-97738806ECB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B5E9295-9360-4EAC-8ED0-6B8688040B0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51BB9E4-F0AE-4121-948C-4680A304036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BB693EB-C9DB-45E6-9CA1-C001A8509E3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254</xdr:rowOff>
    </xdr:from>
    <xdr:to>
      <xdr:col>85</xdr:col>
      <xdr:colOff>177800</xdr:colOff>
      <xdr:row>103</xdr:row>
      <xdr:rowOff>101854</xdr:rowOff>
    </xdr:to>
    <xdr:sp macro="" textlink="">
      <xdr:nvSpPr>
        <xdr:cNvPr id="676" name="楕円 675">
          <a:extLst>
            <a:ext uri="{FF2B5EF4-FFF2-40B4-BE49-F238E27FC236}">
              <a16:creationId xmlns:a16="http://schemas.microsoft.com/office/drawing/2014/main" id="{50A2ECA6-B53F-4C4B-AC35-0D80EAD61CFB}"/>
            </a:ext>
          </a:extLst>
        </xdr:cNvPr>
        <xdr:cNvSpPr/>
      </xdr:nvSpPr>
      <xdr:spPr>
        <a:xfrm>
          <a:off x="162687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23131</xdr:rowOff>
    </xdr:from>
    <xdr:ext cx="405111" cy="259045"/>
    <xdr:sp macro="" textlink="">
      <xdr:nvSpPr>
        <xdr:cNvPr id="677" name="【公民館】&#10;有形固定資産減価償却率該当値テキスト">
          <a:extLst>
            <a:ext uri="{FF2B5EF4-FFF2-40B4-BE49-F238E27FC236}">
              <a16:creationId xmlns:a16="http://schemas.microsoft.com/office/drawing/2014/main" id="{968C6204-45F4-4263-AFBF-D31E749AA983}"/>
            </a:ext>
          </a:extLst>
        </xdr:cNvPr>
        <xdr:cNvSpPr txBox="1"/>
      </xdr:nvSpPr>
      <xdr:spPr>
        <a:xfrm>
          <a:off x="16357600" y="175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105411</xdr:rowOff>
    </xdr:from>
    <xdr:to>
      <xdr:col>81</xdr:col>
      <xdr:colOff>101600</xdr:colOff>
      <xdr:row>103</xdr:row>
      <xdr:rowOff>35561</xdr:rowOff>
    </xdr:to>
    <xdr:sp macro="" textlink="">
      <xdr:nvSpPr>
        <xdr:cNvPr id="678" name="楕円 677">
          <a:extLst>
            <a:ext uri="{FF2B5EF4-FFF2-40B4-BE49-F238E27FC236}">
              <a16:creationId xmlns:a16="http://schemas.microsoft.com/office/drawing/2014/main" id="{290B0FBB-C322-4B54-ABD4-432CB5C3C11B}"/>
            </a:ext>
          </a:extLst>
        </xdr:cNvPr>
        <xdr:cNvSpPr/>
      </xdr:nvSpPr>
      <xdr:spPr>
        <a:xfrm>
          <a:off x="15430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156211</xdr:rowOff>
    </xdr:from>
    <xdr:to>
      <xdr:col>85</xdr:col>
      <xdr:colOff>127000</xdr:colOff>
      <xdr:row>103</xdr:row>
      <xdr:rowOff>51054</xdr:rowOff>
    </xdr:to>
    <xdr:cxnSp macro="">
      <xdr:nvCxnSpPr>
        <xdr:cNvPr id="679" name="直線コネクタ 678">
          <a:extLst>
            <a:ext uri="{FF2B5EF4-FFF2-40B4-BE49-F238E27FC236}">
              <a16:creationId xmlns:a16="http://schemas.microsoft.com/office/drawing/2014/main" id="{2F467663-F218-427D-B6A8-AA06B0D8EFA5}"/>
            </a:ext>
          </a:extLst>
        </xdr:cNvPr>
        <xdr:cNvCxnSpPr/>
      </xdr:nvCxnSpPr>
      <xdr:spPr>
        <a:xfrm>
          <a:off x="15481300" y="17644111"/>
          <a:ext cx="8382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39115</xdr:rowOff>
    </xdr:from>
    <xdr:to>
      <xdr:col>76</xdr:col>
      <xdr:colOff>165100</xdr:colOff>
      <xdr:row>102</xdr:row>
      <xdr:rowOff>140715</xdr:rowOff>
    </xdr:to>
    <xdr:sp macro="" textlink="">
      <xdr:nvSpPr>
        <xdr:cNvPr id="680" name="楕円 679">
          <a:extLst>
            <a:ext uri="{FF2B5EF4-FFF2-40B4-BE49-F238E27FC236}">
              <a16:creationId xmlns:a16="http://schemas.microsoft.com/office/drawing/2014/main" id="{FA1ABE71-6772-4ED9-94A8-C24AECF8A196}"/>
            </a:ext>
          </a:extLst>
        </xdr:cNvPr>
        <xdr:cNvSpPr/>
      </xdr:nvSpPr>
      <xdr:spPr>
        <a:xfrm>
          <a:off x="14541500" y="175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89915</xdr:rowOff>
    </xdr:from>
    <xdr:to>
      <xdr:col>81</xdr:col>
      <xdr:colOff>50800</xdr:colOff>
      <xdr:row>102</xdr:row>
      <xdr:rowOff>156211</xdr:rowOff>
    </xdr:to>
    <xdr:cxnSp macro="">
      <xdr:nvCxnSpPr>
        <xdr:cNvPr id="681" name="直線コネクタ 680">
          <a:extLst>
            <a:ext uri="{FF2B5EF4-FFF2-40B4-BE49-F238E27FC236}">
              <a16:creationId xmlns:a16="http://schemas.microsoft.com/office/drawing/2014/main" id="{035FE341-1402-4475-ADBC-490E3048B11C}"/>
            </a:ext>
          </a:extLst>
        </xdr:cNvPr>
        <xdr:cNvCxnSpPr/>
      </xdr:nvCxnSpPr>
      <xdr:spPr>
        <a:xfrm>
          <a:off x="14592300" y="17577815"/>
          <a:ext cx="889000" cy="6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144272</xdr:rowOff>
    </xdr:from>
    <xdr:to>
      <xdr:col>72</xdr:col>
      <xdr:colOff>38100</xdr:colOff>
      <xdr:row>102</xdr:row>
      <xdr:rowOff>74422</xdr:rowOff>
    </xdr:to>
    <xdr:sp macro="" textlink="">
      <xdr:nvSpPr>
        <xdr:cNvPr id="682" name="楕円 681">
          <a:extLst>
            <a:ext uri="{FF2B5EF4-FFF2-40B4-BE49-F238E27FC236}">
              <a16:creationId xmlns:a16="http://schemas.microsoft.com/office/drawing/2014/main" id="{B625D578-B605-404F-8F13-3517C21E8F07}"/>
            </a:ext>
          </a:extLst>
        </xdr:cNvPr>
        <xdr:cNvSpPr/>
      </xdr:nvSpPr>
      <xdr:spPr>
        <a:xfrm>
          <a:off x="13652500" y="174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23622</xdr:rowOff>
    </xdr:from>
    <xdr:to>
      <xdr:col>76</xdr:col>
      <xdr:colOff>114300</xdr:colOff>
      <xdr:row>102</xdr:row>
      <xdr:rowOff>89915</xdr:rowOff>
    </xdr:to>
    <xdr:cxnSp macro="">
      <xdr:nvCxnSpPr>
        <xdr:cNvPr id="683" name="直線コネクタ 682">
          <a:extLst>
            <a:ext uri="{FF2B5EF4-FFF2-40B4-BE49-F238E27FC236}">
              <a16:creationId xmlns:a16="http://schemas.microsoft.com/office/drawing/2014/main" id="{205CE720-AF5C-494B-9FD1-A7AEB928B186}"/>
            </a:ext>
          </a:extLst>
        </xdr:cNvPr>
        <xdr:cNvCxnSpPr/>
      </xdr:nvCxnSpPr>
      <xdr:spPr>
        <a:xfrm>
          <a:off x="13703300" y="17511522"/>
          <a:ext cx="889000" cy="6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77978</xdr:rowOff>
    </xdr:from>
    <xdr:to>
      <xdr:col>67</xdr:col>
      <xdr:colOff>101600</xdr:colOff>
      <xdr:row>102</xdr:row>
      <xdr:rowOff>8128</xdr:rowOff>
    </xdr:to>
    <xdr:sp macro="" textlink="">
      <xdr:nvSpPr>
        <xdr:cNvPr id="684" name="楕円 683">
          <a:extLst>
            <a:ext uri="{FF2B5EF4-FFF2-40B4-BE49-F238E27FC236}">
              <a16:creationId xmlns:a16="http://schemas.microsoft.com/office/drawing/2014/main" id="{F1F28396-C351-4F02-BB99-F458AEC6F6E2}"/>
            </a:ext>
          </a:extLst>
        </xdr:cNvPr>
        <xdr:cNvSpPr/>
      </xdr:nvSpPr>
      <xdr:spPr>
        <a:xfrm>
          <a:off x="12763500" y="1739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128778</xdr:rowOff>
    </xdr:from>
    <xdr:to>
      <xdr:col>71</xdr:col>
      <xdr:colOff>177800</xdr:colOff>
      <xdr:row>102</xdr:row>
      <xdr:rowOff>23622</xdr:rowOff>
    </xdr:to>
    <xdr:cxnSp macro="">
      <xdr:nvCxnSpPr>
        <xdr:cNvPr id="685" name="直線コネクタ 684">
          <a:extLst>
            <a:ext uri="{FF2B5EF4-FFF2-40B4-BE49-F238E27FC236}">
              <a16:creationId xmlns:a16="http://schemas.microsoft.com/office/drawing/2014/main" id="{F416AF8C-DF25-42D4-B244-1CF1880201E2}"/>
            </a:ext>
          </a:extLst>
        </xdr:cNvPr>
        <xdr:cNvCxnSpPr/>
      </xdr:nvCxnSpPr>
      <xdr:spPr>
        <a:xfrm>
          <a:off x="12814300" y="1744522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686" name="n_1aveValue【公民館】&#10;有形固定資産減価償却率">
          <a:extLst>
            <a:ext uri="{FF2B5EF4-FFF2-40B4-BE49-F238E27FC236}">
              <a16:creationId xmlns:a16="http://schemas.microsoft.com/office/drawing/2014/main" id="{F4CF0DC2-78EA-4B1B-83A8-F6570AF3ABD3}"/>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687" name="n_2aveValue【公民館】&#10;有形固定資産減価償却率">
          <a:extLst>
            <a:ext uri="{FF2B5EF4-FFF2-40B4-BE49-F238E27FC236}">
              <a16:creationId xmlns:a16="http://schemas.microsoft.com/office/drawing/2014/main" id="{55A6216D-5129-4739-9735-277BC407BA92}"/>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688" name="n_3aveValue【公民館】&#10;有形固定資産減価償却率">
          <a:extLst>
            <a:ext uri="{FF2B5EF4-FFF2-40B4-BE49-F238E27FC236}">
              <a16:creationId xmlns:a16="http://schemas.microsoft.com/office/drawing/2014/main" id="{18B8AF57-D08C-4684-B974-B13A8C907EA9}"/>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689" name="n_4aveValue【公民館】&#10;有形固定資産減価償却率">
          <a:extLst>
            <a:ext uri="{FF2B5EF4-FFF2-40B4-BE49-F238E27FC236}">
              <a16:creationId xmlns:a16="http://schemas.microsoft.com/office/drawing/2014/main" id="{C4837CBF-2FEA-4333-B5B4-CB4F9DE27480}"/>
            </a:ext>
          </a:extLst>
        </xdr:cNvPr>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52088</xdr:rowOff>
    </xdr:from>
    <xdr:ext cx="405111" cy="259045"/>
    <xdr:sp macro="" textlink="">
      <xdr:nvSpPr>
        <xdr:cNvPr id="690" name="n_1mainValue【公民館】&#10;有形固定資産減価償却率">
          <a:extLst>
            <a:ext uri="{FF2B5EF4-FFF2-40B4-BE49-F238E27FC236}">
              <a16:creationId xmlns:a16="http://schemas.microsoft.com/office/drawing/2014/main" id="{DE8B95CC-A605-426D-A548-04394F2C2CF0}"/>
            </a:ext>
          </a:extLst>
        </xdr:cNvPr>
        <xdr:cNvSpPr txBox="1"/>
      </xdr:nvSpPr>
      <xdr:spPr>
        <a:xfrm>
          <a:off x="152660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157242</xdr:rowOff>
    </xdr:from>
    <xdr:ext cx="405111" cy="259045"/>
    <xdr:sp macro="" textlink="">
      <xdr:nvSpPr>
        <xdr:cNvPr id="691" name="n_2mainValue【公民館】&#10;有形固定資産減価償却率">
          <a:extLst>
            <a:ext uri="{FF2B5EF4-FFF2-40B4-BE49-F238E27FC236}">
              <a16:creationId xmlns:a16="http://schemas.microsoft.com/office/drawing/2014/main" id="{9C03BD01-AD41-40D8-A2CB-CFB5F4CE5139}"/>
            </a:ext>
          </a:extLst>
        </xdr:cNvPr>
        <xdr:cNvSpPr txBox="1"/>
      </xdr:nvSpPr>
      <xdr:spPr>
        <a:xfrm>
          <a:off x="14389744" y="173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90949</xdr:rowOff>
    </xdr:from>
    <xdr:ext cx="405111" cy="259045"/>
    <xdr:sp macro="" textlink="">
      <xdr:nvSpPr>
        <xdr:cNvPr id="692" name="n_3mainValue【公民館】&#10;有形固定資産減価償却率">
          <a:extLst>
            <a:ext uri="{FF2B5EF4-FFF2-40B4-BE49-F238E27FC236}">
              <a16:creationId xmlns:a16="http://schemas.microsoft.com/office/drawing/2014/main" id="{5DB798DF-FA43-4E2B-9536-88724779EA29}"/>
            </a:ext>
          </a:extLst>
        </xdr:cNvPr>
        <xdr:cNvSpPr txBox="1"/>
      </xdr:nvSpPr>
      <xdr:spPr>
        <a:xfrm>
          <a:off x="135007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24655</xdr:rowOff>
    </xdr:from>
    <xdr:ext cx="405111" cy="259045"/>
    <xdr:sp macro="" textlink="">
      <xdr:nvSpPr>
        <xdr:cNvPr id="693" name="n_4mainValue【公民館】&#10;有形固定資産減価償却率">
          <a:extLst>
            <a:ext uri="{FF2B5EF4-FFF2-40B4-BE49-F238E27FC236}">
              <a16:creationId xmlns:a16="http://schemas.microsoft.com/office/drawing/2014/main" id="{C5C89456-18E0-4914-B125-EB8DC1AE55F3}"/>
            </a:ext>
          </a:extLst>
        </xdr:cNvPr>
        <xdr:cNvSpPr txBox="1"/>
      </xdr:nvSpPr>
      <xdr:spPr>
        <a:xfrm>
          <a:off x="12611744" y="1716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F86C5ED5-DEE4-407E-9C12-6CE89629F7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A80C8928-AECE-4BBA-BEF0-68EBAC6874E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91AC0D98-8879-41E5-BDD9-6A938AE6BD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67018B3A-7492-4012-B58A-B7FC3904850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51F375F9-9091-40DA-9119-CFA71D20F5A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34B48CCD-063E-4700-8E46-C29EC8A1EE7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605C2A4C-B275-47C0-AB94-A80F6C6CA4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1F97E6AE-2BED-42BD-8BB5-D47E9B182FC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FA77EF66-ACAF-4EFD-B025-3C77DEBB8E8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0DE0FD46-4E36-4D7D-AC0B-F48C9816DF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AAB73C6F-81D8-4E93-9385-651F1A61048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98C544CE-C8A9-4A6F-B66E-494E1903C68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10CFDC9C-34A8-427A-AE8A-8097213C195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F4F41243-90A1-4DE9-AB92-77430F7BF0F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6DADF7E7-F7EC-4CE3-8972-D749448C8E7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B31E21DC-73ED-4552-A157-7E957FA15AD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6F22C325-E61D-4936-B557-8EA2D2C2163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E1B3CCFE-69AB-4130-89CE-B35D97E70D1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9B8A02D7-B3E2-4FE8-9B97-79C2EAD035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C3DEDB4C-F663-44D3-B7B2-8A1BD93FB31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0997E7FF-9432-432F-9562-5F6C7B3127A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715" name="直線コネクタ 714">
          <a:extLst>
            <a:ext uri="{FF2B5EF4-FFF2-40B4-BE49-F238E27FC236}">
              <a16:creationId xmlns:a16="http://schemas.microsoft.com/office/drawing/2014/main" id="{F993BF86-C5FA-48F2-B596-0193436468E9}"/>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716" name="【公民館】&#10;一人当たり面積最小値テキスト">
          <a:extLst>
            <a:ext uri="{FF2B5EF4-FFF2-40B4-BE49-F238E27FC236}">
              <a16:creationId xmlns:a16="http://schemas.microsoft.com/office/drawing/2014/main" id="{EB309F51-CC9B-4DBF-AA7C-E625E4812080}"/>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717" name="直線コネクタ 716">
          <a:extLst>
            <a:ext uri="{FF2B5EF4-FFF2-40B4-BE49-F238E27FC236}">
              <a16:creationId xmlns:a16="http://schemas.microsoft.com/office/drawing/2014/main" id="{6E4C0CFA-12D4-4A3F-B5D4-1A03D84066C5}"/>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718" name="【公民館】&#10;一人当たり面積最大値テキスト">
          <a:extLst>
            <a:ext uri="{FF2B5EF4-FFF2-40B4-BE49-F238E27FC236}">
              <a16:creationId xmlns:a16="http://schemas.microsoft.com/office/drawing/2014/main" id="{2989427A-8CF4-4C6D-B5F1-1A5B242AE42A}"/>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719" name="直線コネクタ 718">
          <a:extLst>
            <a:ext uri="{FF2B5EF4-FFF2-40B4-BE49-F238E27FC236}">
              <a16:creationId xmlns:a16="http://schemas.microsoft.com/office/drawing/2014/main" id="{3C9D81A1-BDBB-4F3D-A091-EBF8F20B1B51}"/>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720" name="【公民館】&#10;一人当たり面積平均値テキスト">
          <a:extLst>
            <a:ext uri="{FF2B5EF4-FFF2-40B4-BE49-F238E27FC236}">
              <a16:creationId xmlns:a16="http://schemas.microsoft.com/office/drawing/2014/main" id="{8200555C-BD44-43F2-8947-B2485ACA771E}"/>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721" name="フローチャート: 判断 720">
          <a:extLst>
            <a:ext uri="{FF2B5EF4-FFF2-40B4-BE49-F238E27FC236}">
              <a16:creationId xmlns:a16="http://schemas.microsoft.com/office/drawing/2014/main" id="{5C062BD5-6C04-4CDB-8A13-5E89525B8D8B}"/>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722" name="フローチャート: 判断 721">
          <a:extLst>
            <a:ext uri="{FF2B5EF4-FFF2-40B4-BE49-F238E27FC236}">
              <a16:creationId xmlns:a16="http://schemas.microsoft.com/office/drawing/2014/main" id="{FEDD0249-9A58-4806-B8A9-DF1D3153AA19}"/>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23" name="フローチャート: 判断 722">
          <a:extLst>
            <a:ext uri="{FF2B5EF4-FFF2-40B4-BE49-F238E27FC236}">
              <a16:creationId xmlns:a16="http://schemas.microsoft.com/office/drawing/2014/main" id="{48171844-F934-4041-BB0A-EBFE6CCA62E7}"/>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724" name="フローチャート: 判断 723">
          <a:extLst>
            <a:ext uri="{FF2B5EF4-FFF2-40B4-BE49-F238E27FC236}">
              <a16:creationId xmlns:a16="http://schemas.microsoft.com/office/drawing/2014/main" id="{CB2E561D-9DCF-44BA-8FA7-4F8A09A17C41}"/>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725" name="フローチャート: 判断 724">
          <a:extLst>
            <a:ext uri="{FF2B5EF4-FFF2-40B4-BE49-F238E27FC236}">
              <a16:creationId xmlns:a16="http://schemas.microsoft.com/office/drawing/2014/main" id="{E8816FB9-A3CB-488E-8629-6F65E9D2BDA9}"/>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C45C4FA6-CC03-402C-AF98-2B95345B9CD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F346E600-8496-4C40-9BFA-60882185861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86E2BD2B-31D3-4573-A165-EA5B02391C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610895E3-29B1-4B85-B462-1BE7160FDE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3A9E0A6D-A996-4659-B540-2A57F59D791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55118</xdr:rowOff>
    </xdr:from>
    <xdr:to>
      <xdr:col>116</xdr:col>
      <xdr:colOff>114300</xdr:colOff>
      <xdr:row>104</xdr:row>
      <xdr:rowOff>156718</xdr:rowOff>
    </xdr:to>
    <xdr:sp macro="" textlink="">
      <xdr:nvSpPr>
        <xdr:cNvPr id="731" name="楕円 730">
          <a:extLst>
            <a:ext uri="{FF2B5EF4-FFF2-40B4-BE49-F238E27FC236}">
              <a16:creationId xmlns:a16="http://schemas.microsoft.com/office/drawing/2014/main" id="{0DDE7AC0-EEB7-4382-9366-C86A1AEC0F0A}"/>
            </a:ext>
          </a:extLst>
        </xdr:cNvPr>
        <xdr:cNvSpPr/>
      </xdr:nvSpPr>
      <xdr:spPr>
        <a:xfrm>
          <a:off x="2211070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77995</xdr:rowOff>
    </xdr:from>
    <xdr:ext cx="469744" cy="259045"/>
    <xdr:sp macro="" textlink="">
      <xdr:nvSpPr>
        <xdr:cNvPr id="732" name="【公民館】&#10;一人当たり面積該当値テキスト">
          <a:extLst>
            <a:ext uri="{FF2B5EF4-FFF2-40B4-BE49-F238E27FC236}">
              <a16:creationId xmlns:a16="http://schemas.microsoft.com/office/drawing/2014/main" id="{5F6C5AAB-0883-4412-A8BA-304D6C05E2E7}"/>
            </a:ext>
          </a:extLst>
        </xdr:cNvPr>
        <xdr:cNvSpPr txBox="1"/>
      </xdr:nvSpPr>
      <xdr:spPr>
        <a:xfrm>
          <a:off x="22199600" y="1773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66548</xdr:rowOff>
    </xdr:from>
    <xdr:to>
      <xdr:col>112</xdr:col>
      <xdr:colOff>38100</xdr:colOff>
      <xdr:row>104</xdr:row>
      <xdr:rowOff>168148</xdr:rowOff>
    </xdr:to>
    <xdr:sp macro="" textlink="">
      <xdr:nvSpPr>
        <xdr:cNvPr id="733" name="楕円 732">
          <a:extLst>
            <a:ext uri="{FF2B5EF4-FFF2-40B4-BE49-F238E27FC236}">
              <a16:creationId xmlns:a16="http://schemas.microsoft.com/office/drawing/2014/main" id="{7B0CE524-3845-45EB-8D83-51BB41C4F993}"/>
            </a:ext>
          </a:extLst>
        </xdr:cNvPr>
        <xdr:cNvSpPr/>
      </xdr:nvSpPr>
      <xdr:spPr>
        <a:xfrm>
          <a:off x="21272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105918</xdr:rowOff>
    </xdr:from>
    <xdr:to>
      <xdr:col>116</xdr:col>
      <xdr:colOff>63500</xdr:colOff>
      <xdr:row>104</xdr:row>
      <xdr:rowOff>117348</xdr:rowOff>
    </xdr:to>
    <xdr:cxnSp macro="">
      <xdr:nvCxnSpPr>
        <xdr:cNvPr id="734" name="直線コネクタ 733">
          <a:extLst>
            <a:ext uri="{FF2B5EF4-FFF2-40B4-BE49-F238E27FC236}">
              <a16:creationId xmlns:a16="http://schemas.microsoft.com/office/drawing/2014/main" id="{39C49C9C-E0B5-44A0-BC1D-F67B8AABEEA9}"/>
            </a:ext>
          </a:extLst>
        </xdr:cNvPr>
        <xdr:cNvCxnSpPr/>
      </xdr:nvCxnSpPr>
      <xdr:spPr>
        <a:xfrm flipV="1">
          <a:off x="21323300" y="1793671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82550</xdr:rowOff>
    </xdr:from>
    <xdr:to>
      <xdr:col>107</xdr:col>
      <xdr:colOff>101600</xdr:colOff>
      <xdr:row>105</xdr:row>
      <xdr:rowOff>12700</xdr:rowOff>
    </xdr:to>
    <xdr:sp macro="" textlink="">
      <xdr:nvSpPr>
        <xdr:cNvPr id="735" name="楕円 734">
          <a:extLst>
            <a:ext uri="{FF2B5EF4-FFF2-40B4-BE49-F238E27FC236}">
              <a16:creationId xmlns:a16="http://schemas.microsoft.com/office/drawing/2014/main" id="{112FF119-944B-404D-BD90-351EB61CB571}"/>
            </a:ext>
          </a:extLst>
        </xdr:cNvPr>
        <xdr:cNvSpPr/>
      </xdr:nvSpPr>
      <xdr:spPr>
        <a:xfrm>
          <a:off x="20383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117348</xdr:rowOff>
    </xdr:from>
    <xdr:to>
      <xdr:col>111</xdr:col>
      <xdr:colOff>177800</xdr:colOff>
      <xdr:row>104</xdr:row>
      <xdr:rowOff>133350</xdr:rowOff>
    </xdr:to>
    <xdr:cxnSp macro="">
      <xdr:nvCxnSpPr>
        <xdr:cNvPr id="736" name="直線コネクタ 735">
          <a:extLst>
            <a:ext uri="{FF2B5EF4-FFF2-40B4-BE49-F238E27FC236}">
              <a16:creationId xmlns:a16="http://schemas.microsoft.com/office/drawing/2014/main" id="{318F0A0D-C87E-4B18-9F97-BA371BD56E9C}"/>
            </a:ext>
          </a:extLst>
        </xdr:cNvPr>
        <xdr:cNvCxnSpPr/>
      </xdr:nvCxnSpPr>
      <xdr:spPr>
        <a:xfrm flipV="1">
          <a:off x="20434300" y="1794814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737" name="楕円 736">
          <a:extLst>
            <a:ext uri="{FF2B5EF4-FFF2-40B4-BE49-F238E27FC236}">
              <a16:creationId xmlns:a16="http://schemas.microsoft.com/office/drawing/2014/main" id="{5251688D-D622-41BD-8E0E-85757E5D90FD}"/>
            </a:ext>
          </a:extLst>
        </xdr:cNvPr>
        <xdr:cNvSpPr/>
      </xdr:nvSpPr>
      <xdr:spPr>
        <a:xfrm>
          <a:off x="19494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133350</xdr:rowOff>
    </xdr:from>
    <xdr:to>
      <xdr:col>107</xdr:col>
      <xdr:colOff>50800</xdr:colOff>
      <xdr:row>104</xdr:row>
      <xdr:rowOff>144780</xdr:rowOff>
    </xdr:to>
    <xdr:cxnSp macro="">
      <xdr:nvCxnSpPr>
        <xdr:cNvPr id="738" name="直線コネクタ 737">
          <a:extLst>
            <a:ext uri="{FF2B5EF4-FFF2-40B4-BE49-F238E27FC236}">
              <a16:creationId xmlns:a16="http://schemas.microsoft.com/office/drawing/2014/main" id="{B13C6D8B-42A5-4333-9DE5-6B6EC63109EE}"/>
            </a:ext>
          </a:extLst>
        </xdr:cNvPr>
        <xdr:cNvCxnSpPr/>
      </xdr:nvCxnSpPr>
      <xdr:spPr>
        <a:xfrm flipV="1">
          <a:off x="19545300" y="179641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105411</xdr:rowOff>
    </xdr:from>
    <xdr:to>
      <xdr:col>98</xdr:col>
      <xdr:colOff>38100</xdr:colOff>
      <xdr:row>105</xdr:row>
      <xdr:rowOff>35561</xdr:rowOff>
    </xdr:to>
    <xdr:sp macro="" textlink="">
      <xdr:nvSpPr>
        <xdr:cNvPr id="739" name="楕円 738">
          <a:extLst>
            <a:ext uri="{FF2B5EF4-FFF2-40B4-BE49-F238E27FC236}">
              <a16:creationId xmlns:a16="http://schemas.microsoft.com/office/drawing/2014/main" id="{1CC05CB6-3B6F-4A90-A0DB-B81B0405821F}"/>
            </a:ext>
          </a:extLst>
        </xdr:cNvPr>
        <xdr:cNvSpPr/>
      </xdr:nvSpPr>
      <xdr:spPr>
        <a:xfrm>
          <a:off x="18605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144780</xdr:rowOff>
    </xdr:from>
    <xdr:to>
      <xdr:col>102</xdr:col>
      <xdr:colOff>114300</xdr:colOff>
      <xdr:row>104</xdr:row>
      <xdr:rowOff>156211</xdr:rowOff>
    </xdr:to>
    <xdr:cxnSp macro="">
      <xdr:nvCxnSpPr>
        <xdr:cNvPr id="740" name="直線コネクタ 739">
          <a:extLst>
            <a:ext uri="{FF2B5EF4-FFF2-40B4-BE49-F238E27FC236}">
              <a16:creationId xmlns:a16="http://schemas.microsoft.com/office/drawing/2014/main" id="{5F01AF2E-F7B9-476E-81A5-2E013172B549}"/>
            </a:ext>
          </a:extLst>
        </xdr:cNvPr>
        <xdr:cNvCxnSpPr/>
      </xdr:nvCxnSpPr>
      <xdr:spPr>
        <a:xfrm flipV="1">
          <a:off x="18656300" y="179755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741" name="n_1aveValue【公民館】&#10;一人当たり面積">
          <a:extLst>
            <a:ext uri="{FF2B5EF4-FFF2-40B4-BE49-F238E27FC236}">
              <a16:creationId xmlns:a16="http://schemas.microsoft.com/office/drawing/2014/main" id="{C96D0A07-6064-48C5-8615-D3D0D05CE58E}"/>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2" name="n_2aveValue【公民館】&#10;一人当たり面積">
          <a:extLst>
            <a:ext uri="{FF2B5EF4-FFF2-40B4-BE49-F238E27FC236}">
              <a16:creationId xmlns:a16="http://schemas.microsoft.com/office/drawing/2014/main" id="{3716333F-5592-43EE-BAA4-68F114EB0A4A}"/>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743" name="n_3aveValue【公民館】&#10;一人当たり面積">
          <a:extLst>
            <a:ext uri="{FF2B5EF4-FFF2-40B4-BE49-F238E27FC236}">
              <a16:creationId xmlns:a16="http://schemas.microsoft.com/office/drawing/2014/main" id="{15C5E9EB-FBD8-49A8-AEB7-5BC2C85B98F6}"/>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744" name="n_4aveValue【公民館】&#10;一人当たり面積">
          <a:extLst>
            <a:ext uri="{FF2B5EF4-FFF2-40B4-BE49-F238E27FC236}">
              <a16:creationId xmlns:a16="http://schemas.microsoft.com/office/drawing/2014/main" id="{3C18655F-8F69-4EC6-9CD5-5A4D6DB43827}"/>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13225</xdr:rowOff>
    </xdr:from>
    <xdr:ext cx="469744" cy="259045"/>
    <xdr:sp macro="" textlink="">
      <xdr:nvSpPr>
        <xdr:cNvPr id="745" name="n_1mainValue【公民館】&#10;一人当たり面積">
          <a:extLst>
            <a:ext uri="{FF2B5EF4-FFF2-40B4-BE49-F238E27FC236}">
              <a16:creationId xmlns:a16="http://schemas.microsoft.com/office/drawing/2014/main" id="{5C8C82A0-4C96-4AA6-8D64-32BF175FB3AB}"/>
            </a:ext>
          </a:extLst>
        </xdr:cNvPr>
        <xdr:cNvSpPr txBox="1"/>
      </xdr:nvSpPr>
      <xdr:spPr>
        <a:xfrm>
          <a:off x="210757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29227</xdr:rowOff>
    </xdr:from>
    <xdr:ext cx="469744" cy="259045"/>
    <xdr:sp macro="" textlink="">
      <xdr:nvSpPr>
        <xdr:cNvPr id="746" name="n_2mainValue【公民館】&#10;一人当たり面積">
          <a:extLst>
            <a:ext uri="{FF2B5EF4-FFF2-40B4-BE49-F238E27FC236}">
              <a16:creationId xmlns:a16="http://schemas.microsoft.com/office/drawing/2014/main" id="{158DB43C-55A5-4517-8F4F-9796E2B2EF34}"/>
            </a:ext>
          </a:extLst>
        </xdr:cNvPr>
        <xdr:cNvSpPr txBox="1"/>
      </xdr:nvSpPr>
      <xdr:spPr>
        <a:xfrm>
          <a:off x="20199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40657</xdr:rowOff>
    </xdr:from>
    <xdr:ext cx="469744" cy="259045"/>
    <xdr:sp macro="" textlink="">
      <xdr:nvSpPr>
        <xdr:cNvPr id="747" name="n_3mainValue【公民館】&#10;一人当たり面積">
          <a:extLst>
            <a:ext uri="{FF2B5EF4-FFF2-40B4-BE49-F238E27FC236}">
              <a16:creationId xmlns:a16="http://schemas.microsoft.com/office/drawing/2014/main" id="{A031165F-25C3-404A-A385-F2B60A2ED070}"/>
            </a:ext>
          </a:extLst>
        </xdr:cNvPr>
        <xdr:cNvSpPr txBox="1"/>
      </xdr:nvSpPr>
      <xdr:spPr>
        <a:xfrm>
          <a:off x="193104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52088</xdr:rowOff>
    </xdr:from>
    <xdr:ext cx="469744" cy="259045"/>
    <xdr:sp macro="" textlink="">
      <xdr:nvSpPr>
        <xdr:cNvPr id="748" name="n_4mainValue【公民館】&#10;一人当たり面積">
          <a:extLst>
            <a:ext uri="{FF2B5EF4-FFF2-40B4-BE49-F238E27FC236}">
              <a16:creationId xmlns:a16="http://schemas.microsoft.com/office/drawing/2014/main" id="{C41B7CD0-6016-44A2-B0FD-52403A1D7B91}"/>
            </a:ext>
          </a:extLst>
        </xdr:cNvPr>
        <xdr:cNvSpPr txBox="1"/>
      </xdr:nvSpPr>
      <xdr:spPr>
        <a:xfrm>
          <a:off x="184214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CD6244EC-1894-4243-B392-6077B03E6F8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E970CFCF-DCE0-45E5-980A-A324F938015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3A45A2A-6CD8-4464-8936-50FE4A78D54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の有形固定資産減価償却率は</a:t>
          </a:r>
          <a:r>
            <a:rPr kumimoji="1" lang="en-US" altLang="ja-JP" sz="1100">
              <a:solidFill>
                <a:schemeClr val="dk1"/>
              </a:solidFill>
              <a:effectLst/>
              <a:latin typeface="+mn-lt"/>
              <a:ea typeface="+mn-ea"/>
              <a:cs typeface="+mn-cs"/>
            </a:rPr>
            <a:t>37.8</a:t>
          </a:r>
          <a:r>
            <a:rPr kumimoji="1" lang="ja-JP" altLang="ja-JP" sz="1100">
              <a:solidFill>
                <a:schemeClr val="dk1"/>
              </a:solidFill>
              <a:effectLst/>
              <a:latin typeface="+mn-lt"/>
              <a:ea typeface="+mn-ea"/>
              <a:cs typeface="+mn-cs"/>
            </a:rPr>
            <a:t>％と類似団体平均を上回っており、毎年維持補修を実施して市内の道路を整備しているためである。</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の有形固定資産減価償却率は類似団体平均を</a:t>
          </a:r>
          <a:r>
            <a:rPr kumimoji="1" lang="en-US" altLang="ja-JP" sz="1100">
              <a:solidFill>
                <a:schemeClr val="dk1"/>
              </a:solidFill>
              <a:effectLst/>
              <a:latin typeface="+mn-lt"/>
              <a:ea typeface="+mn-ea"/>
              <a:cs typeface="+mn-cs"/>
            </a:rPr>
            <a:t>8.4</a:t>
          </a:r>
          <a:r>
            <a:rPr kumimoji="1" lang="ja-JP" altLang="ja-JP" sz="1100">
              <a:solidFill>
                <a:schemeClr val="dk1"/>
              </a:solidFill>
              <a:effectLst/>
              <a:latin typeface="+mn-lt"/>
              <a:ea typeface="+mn-ea"/>
              <a:cs typeface="+mn-cs"/>
            </a:rPr>
            <a:t>％上回っており、一人当たりの面積も類似団体平均を</a:t>
          </a:r>
          <a:r>
            <a:rPr kumimoji="1" lang="en-US" altLang="ja-JP" sz="1100">
              <a:solidFill>
                <a:schemeClr val="dk1"/>
              </a:solidFill>
              <a:effectLst/>
              <a:latin typeface="+mn-lt"/>
              <a:ea typeface="+mn-ea"/>
              <a:cs typeface="+mn-cs"/>
            </a:rPr>
            <a:t>0.479㎡</a:t>
          </a:r>
          <a:r>
            <a:rPr kumimoji="1" lang="ja-JP" altLang="ja-JP" sz="1100">
              <a:solidFill>
                <a:schemeClr val="dk1"/>
              </a:solidFill>
              <a:effectLst/>
              <a:latin typeface="+mn-lt"/>
              <a:ea typeface="+mn-ea"/>
              <a:cs typeface="+mn-cs"/>
            </a:rPr>
            <a:t>上回っている。学校施設全体の老朽化や人口の減少を勘案して、令和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年度の義務教育学校開校に向けて事業を進めている状況である。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62E534-56DD-4421-A3C7-66836D41A4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FDBF88-03B9-411B-BD98-D1B6546CD3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D8348D-3287-4542-99B6-412B397B530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B7CA28-1991-47B6-82C4-03419F3A39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3F892E-C0C3-4B1E-9110-9B89549155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10B0F1-E68B-4984-9A35-35A70507A2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03A969-9E64-42BB-92F1-0F20207CBDF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615847-74FC-4B83-90DC-DBAB07C0E2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EC490B-2828-4AE5-BA31-FAE3817935E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FAF448-DE80-4B83-BDF7-489D67CECB4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15,231
15,171
78.68
18,668,957
18,058,770
585,214
7,425,510
16,902,760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5296A8-DE1D-4C0F-863C-38EBBD63E34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DF3B7B-D0F5-4719-91DA-2E6236D199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46DDC0-CB3E-431A-8CA7-1AFBFADFB1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4E0C27-1A46-4BB2-88F6-9A989F2375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DB4948-7D19-4344-A1D4-23BCDA2064B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6B4422A-5A6C-4BAB-97FE-5D511159F13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5E5CB0-66F1-4332-885B-E2FCE6AB435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06D07F-5406-4DB3-9DC8-E4F4E87E85F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D954AC-87F4-4A74-9E41-22C132A1645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6A28C4-9711-49FE-A496-577548E4B7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34034E-26DD-43E5-A5AA-5A8CC48BC2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89B602-7DCE-4B32-AE0C-D59D6F3E001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337816-73DA-4FFA-B4DC-C2F137561F4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F7EA896-0012-4F23-89CF-D629B13390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0DBD68F-78B9-47C3-B4E2-30EBAD1CB2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4BABFB-D108-4A7E-8F61-03C9F3A05BD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274D43-1640-4B37-934E-461F420FD5D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1527C7-08EA-46DB-962E-004EDC5436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95C4B3-59FA-4D78-A40A-9BF43E313F4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163494-9DB4-4319-BFF1-BEFE8C56ED0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CA9E9A-2627-49E5-8FB0-C3CCBE2F319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FD1C60-4DB7-4B59-BAFA-8416464CEBF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3C94E9-EE32-4D1C-A25D-78A38BB378E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4E9C34-ADCA-469A-AEF2-5756981155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A90D32-0630-49D2-912C-DD721335208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86600E-A95F-42A8-9913-23E16AB701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DCF7496-378F-4756-9F42-6E6F200A901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F8ABDD-7B90-433F-9B61-33ADFB73DA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20AA71-8F14-4B6A-8BA2-F4028B68F18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980CFDE-3EB5-4795-91F8-4E959332790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01377D-BBBD-4DC6-96AB-C549C4B4D00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ECE5151-E9CC-46AC-99B0-B61F67EE402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EFC5FC1-372D-4310-964C-201F5B81B83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664E0EB-55BE-4D35-B0C4-3A71F8419D5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6DC3F5D-425A-4370-9ACF-6C3F9890E59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149CBDE-0510-461C-837F-848B7A16A81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0C12848-A745-43D2-9DE8-2DC9CD5A2A3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7585602-381D-44F8-84EE-E04EC19FCF1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0EB5CBF-FE68-4F33-9968-497BE85D5C8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2FC755-EA3C-448A-BC8C-3F871E26995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81C744-52B6-4C0D-BE46-0C523268A56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03B646E-FA4F-4E6F-9581-6DA0EF6DBE6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3742026-4423-426B-9BB5-F3ADB471DF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0E869F-9322-402B-B7FB-9D8C24B91A9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8BE7C47-3274-4304-8AEC-D203650E5DC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C0D0548-94CC-4133-A7D9-0A5F94E441A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75A939B-CB55-4464-A513-13EC887DF1EB}"/>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F4EB8270-8447-4C35-98F8-9977F39D55DF}"/>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DD4FD73E-8EE3-42F0-AEA2-BA2483394BF9}"/>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55B296BD-CABF-46F1-A365-83E8CF4F85B3}"/>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0EF33578-7347-431D-B141-5EE8AD777379}"/>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50008927-4DD8-4BE6-8A6A-0E040A8BE189}"/>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7AEB4D39-25AA-4002-B84D-68A53B5700DD}"/>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DA73FD3F-0E93-4370-9383-03A1DAD01A86}"/>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3FD31DE3-3291-46F4-8EF8-2475147A3DAE}"/>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10A3F819-11E3-4448-88A4-795E8D195A76}"/>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07DD1368-D576-4940-B1A2-4A42CDC144A1}"/>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854A62-1A5C-406B-9CE4-3D160AB3B6F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322D65-9048-4D44-8973-00F5E3A308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426A8A4-8A6D-4A06-AE68-1DA46787CAB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B43244C-BE1C-458B-A43D-8BF41A86C2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2B584C9-036D-4911-9123-35EAF9A0926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907</xdr:rowOff>
    </xdr:from>
    <xdr:to>
      <xdr:col>24</xdr:col>
      <xdr:colOff>114300</xdr:colOff>
      <xdr:row>40</xdr:row>
      <xdr:rowOff>102507</xdr:rowOff>
    </xdr:to>
    <xdr:sp macro="" textlink="">
      <xdr:nvSpPr>
        <xdr:cNvPr id="74" name="楕円 73">
          <a:extLst>
            <a:ext uri="{FF2B5EF4-FFF2-40B4-BE49-F238E27FC236}">
              <a16:creationId xmlns:a16="http://schemas.microsoft.com/office/drawing/2014/main" id="{EA16BD52-D596-40DE-93DE-B93CAF3FFAE9}"/>
            </a:ext>
          </a:extLst>
        </xdr:cNvPr>
        <xdr:cNvSpPr/>
      </xdr:nvSpPr>
      <xdr:spPr>
        <a:xfrm>
          <a:off x="45847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FC738DCC-E293-4994-8FCE-6BD3A7B65015}"/>
            </a:ext>
          </a:extLst>
        </xdr:cNvPr>
        <xdr:cNvSpPr txBox="1"/>
      </xdr:nvSpPr>
      <xdr:spPr>
        <a:xfrm>
          <a:off x="4673600"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131535</xdr:rowOff>
    </xdr:from>
    <xdr:to>
      <xdr:col>20</xdr:col>
      <xdr:colOff>38100</xdr:colOff>
      <xdr:row>40</xdr:row>
      <xdr:rowOff>61685</xdr:rowOff>
    </xdr:to>
    <xdr:sp macro="" textlink="">
      <xdr:nvSpPr>
        <xdr:cNvPr id="76" name="楕円 75">
          <a:extLst>
            <a:ext uri="{FF2B5EF4-FFF2-40B4-BE49-F238E27FC236}">
              <a16:creationId xmlns:a16="http://schemas.microsoft.com/office/drawing/2014/main" id="{D61D219C-244A-4DC1-9D2A-8C2A6DEF03F7}"/>
            </a:ext>
          </a:extLst>
        </xdr:cNvPr>
        <xdr:cNvSpPr/>
      </xdr:nvSpPr>
      <xdr:spPr>
        <a:xfrm>
          <a:off x="3746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xdr:rowOff>
    </xdr:from>
    <xdr:to>
      <xdr:col>24</xdr:col>
      <xdr:colOff>63500</xdr:colOff>
      <xdr:row>40</xdr:row>
      <xdr:rowOff>51707</xdr:rowOff>
    </xdr:to>
    <xdr:cxnSp macro="">
      <xdr:nvCxnSpPr>
        <xdr:cNvPr id="77" name="直線コネクタ 76">
          <a:extLst>
            <a:ext uri="{FF2B5EF4-FFF2-40B4-BE49-F238E27FC236}">
              <a16:creationId xmlns:a16="http://schemas.microsoft.com/office/drawing/2014/main" id="{14327AB6-2A2F-4582-9862-AB97E86D2227}"/>
            </a:ext>
          </a:extLst>
        </xdr:cNvPr>
        <xdr:cNvCxnSpPr/>
      </xdr:nvCxnSpPr>
      <xdr:spPr>
        <a:xfrm>
          <a:off x="3797300" y="6868885"/>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90715</xdr:rowOff>
    </xdr:from>
    <xdr:to>
      <xdr:col>15</xdr:col>
      <xdr:colOff>101600</xdr:colOff>
      <xdr:row>40</xdr:row>
      <xdr:rowOff>20865</xdr:rowOff>
    </xdr:to>
    <xdr:sp macro="" textlink="">
      <xdr:nvSpPr>
        <xdr:cNvPr id="78" name="楕円 77">
          <a:extLst>
            <a:ext uri="{FF2B5EF4-FFF2-40B4-BE49-F238E27FC236}">
              <a16:creationId xmlns:a16="http://schemas.microsoft.com/office/drawing/2014/main" id="{8232CF48-5D79-46A6-89ED-8600E921A3E0}"/>
            </a:ext>
          </a:extLst>
        </xdr:cNvPr>
        <xdr:cNvSpPr/>
      </xdr:nvSpPr>
      <xdr:spPr>
        <a:xfrm>
          <a:off x="28575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141515</xdr:rowOff>
    </xdr:from>
    <xdr:to>
      <xdr:col>19</xdr:col>
      <xdr:colOff>177800</xdr:colOff>
      <xdr:row>40</xdr:row>
      <xdr:rowOff>10885</xdr:rowOff>
    </xdr:to>
    <xdr:cxnSp macro="">
      <xdr:nvCxnSpPr>
        <xdr:cNvPr id="79" name="直線コネクタ 78">
          <a:extLst>
            <a:ext uri="{FF2B5EF4-FFF2-40B4-BE49-F238E27FC236}">
              <a16:creationId xmlns:a16="http://schemas.microsoft.com/office/drawing/2014/main" id="{CCCDE3CE-4E63-428D-BA50-70A610F9D72F}"/>
            </a:ext>
          </a:extLst>
        </xdr:cNvPr>
        <xdr:cNvCxnSpPr/>
      </xdr:nvCxnSpPr>
      <xdr:spPr>
        <a:xfrm>
          <a:off x="2908300" y="6828065"/>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90715</xdr:rowOff>
    </xdr:from>
    <xdr:to>
      <xdr:col>10</xdr:col>
      <xdr:colOff>165100</xdr:colOff>
      <xdr:row>40</xdr:row>
      <xdr:rowOff>20865</xdr:rowOff>
    </xdr:to>
    <xdr:sp macro="" textlink="">
      <xdr:nvSpPr>
        <xdr:cNvPr id="80" name="楕円 79">
          <a:extLst>
            <a:ext uri="{FF2B5EF4-FFF2-40B4-BE49-F238E27FC236}">
              <a16:creationId xmlns:a16="http://schemas.microsoft.com/office/drawing/2014/main" id="{CFD8F68A-6A8A-4F63-9246-D9CFB9B161E5}"/>
            </a:ext>
          </a:extLst>
        </xdr:cNvPr>
        <xdr:cNvSpPr/>
      </xdr:nvSpPr>
      <xdr:spPr>
        <a:xfrm>
          <a:off x="1968500" y="67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141515</xdr:rowOff>
    </xdr:from>
    <xdr:to>
      <xdr:col>15</xdr:col>
      <xdr:colOff>50800</xdr:colOff>
      <xdr:row>39</xdr:row>
      <xdr:rowOff>141515</xdr:rowOff>
    </xdr:to>
    <xdr:cxnSp macro="">
      <xdr:nvCxnSpPr>
        <xdr:cNvPr id="81" name="直線コネクタ 80">
          <a:extLst>
            <a:ext uri="{FF2B5EF4-FFF2-40B4-BE49-F238E27FC236}">
              <a16:creationId xmlns:a16="http://schemas.microsoft.com/office/drawing/2014/main" id="{4E196314-DB19-4A03-B839-75BA12F3878C}"/>
            </a:ext>
          </a:extLst>
        </xdr:cNvPr>
        <xdr:cNvCxnSpPr/>
      </xdr:nvCxnSpPr>
      <xdr:spPr>
        <a:xfrm>
          <a:off x="2019300" y="6828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61323</xdr:rowOff>
    </xdr:from>
    <xdr:to>
      <xdr:col>6</xdr:col>
      <xdr:colOff>38100</xdr:colOff>
      <xdr:row>39</xdr:row>
      <xdr:rowOff>162923</xdr:rowOff>
    </xdr:to>
    <xdr:sp macro="" textlink="">
      <xdr:nvSpPr>
        <xdr:cNvPr id="82" name="楕円 81">
          <a:extLst>
            <a:ext uri="{FF2B5EF4-FFF2-40B4-BE49-F238E27FC236}">
              <a16:creationId xmlns:a16="http://schemas.microsoft.com/office/drawing/2014/main" id="{A97497DF-D24D-4F70-AC9A-795E268275D8}"/>
            </a:ext>
          </a:extLst>
        </xdr:cNvPr>
        <xdr:cNvSpPr/>
      </xdr:nvSpPr>
      <xdr:spPr>
        <a:xfrm>
          <a:off x="1079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112123</xdr:rowOff>
    </xdr:from>
    <xdr:to>
      <xdr:col>10</xdr:col>
      <xdr:colOff>114300</xdr:colOff>
      <xdr:row>39</xdr:row>
      <xdr:rowOff>141515</xdr:rowOff>
    </xdr:to>
    <xdr:cxnSp macro="">
      <xdr:nvCxnSpPr>
        <xdr:cNvPr id="83" name="直線コネクタ 82">
          <a:extLst>
            <a:ext uri="{FF2B5EF4-FFF2-40B4-BE49-F238E27FC236}">
              <a16:creationId xmlns:a16="http://schemas.microsoft.com/office/drawing/2014/main" id="{A183BC65-9BAD-46F0-A2EE-C027EF00809D}"/>
            </a:ext>
          </a:extLst>
        </xdr:cNvPr>
        <xdr:cNvCxnSpPr/>
      </xdr:nvCxnSpPr>
      <xdr:spPr>
        <a:xfrm>
          <a:off x="1130300" y="679867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E1300A8F-8BE5-41AD-9523-F8E831ED7728}"/>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8CA5BB4F-3D8A-4519-B426-81052F34DA9B}"/>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2F091E8F-389D-41F9-A423-A7AF72F8C764}"/>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3810FF76-ED82-4005-8430-2715FBE041DC}"/>
            </a:ext>
          </a:extLst>
        </xdr:cNvPr>
        <xdr:cNvSpPr txBox="1"/>
      </xdr:nvSpPr>
      <xdr:spPr>
        <a:xfrm>
          <a:off x="927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52812</xdr:rowOff>
    </xdr:from>
    <xdr:ext cx="405111" cy="259045"/>
    <xdr:sp macro="" textlink="">
      <xdr:nvSpPr>
        <xdr:cNvPr id="88" name="n_1mainValue【図書館】&#10;有形固定資産減価償却率">
          <a:extLst>
            <a:ext uri="{FF2B5EF4-FFF2-40B4-BE49-F238E27FC236}">
              <a16:creationId xmlns:a16="http://schemas.microsoft.com/office/drawing/2014/main" id="{DB79D19D-4DC7-44F8-8325-95E9C78D72FD}"/>
            </a:ext>
          </a:extLst>
        </xdr:cNvPr>
        <xdr:cNvSpPr txBox="1"/>
      </xdr:nvSpPr>
      <xdr:spPr>
        <a:xfrm>
          <a:off x="35820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11992</xdr:rowOff>
    </xdr:from>
    <xdr:ext cx="405111" cy="259045"/>
    <xdr:sp macro="" textlink="">
      <xdr:nvSpPr>
        <xdr:cNvPr id="89" name="n_2mainValue【図書館】&#10;有形固定資産減価償却率">
          <a:extLst>
            <a:ext uri="{FF2B5EF4-FFF2-40B4-BE49-F238E27FC236}">
              <a16:creationId xmlns:a16="http://schemas.microsoft.com/office/drawing/2014/main" id="{EC23E24B-4E42-4668-8023-106FEFF73F88}"/>
            </a:ext>
          </a:extLst>
        </xdr:cNvPr>
        <xdr:cNvSpPr txBox="1"/>
      </xdr:nvSpPr>
      <xdr:spPr>
        <a:xfrm>
          <a:off x="2705744"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11992</xdr:rowOff>
    </xdr:from>
    <xdr:ext cx="405111" cy="259045"/>
    <xdr:sp macro="" textlink="">
      <xdr:nvSpPr>
        <xdr:cNvPr id="90" name="n_3mainValue【図書館】&#10;有形固定資産減価償却率">
          <a:extLst>
            <a:ext uri="{FF2B5EF4-FFF2-40B4-BE49-F238E27FC236}">
              <a16:creationId xmlns:a16="http://schemas.microsoft.com/office/drawing/2014/main" id="{AEB2E8FA-0895-45AD-A1BC-D0AF40E4DFAB}"/>
            </a:ext>
          </a:extLst>
        </xdr:cNvPr>
        <xdr:cNvSpPr txBox="1"/>
      </xdr:nvSpPr>
      <xdr:spPr>
        <a:xfrm>
          <a:off x="1816744" y="68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8000</xdr:rowOff>
    </xdr:from>
    <xdr:ext cx="405111" cy="259045"/>
    <xdr:sp macro="" textlink="">
      <xdr:nvSpPr>
        <xdr:cNvPr id="91" name="n_4mainValue【図書館】&#10;有形固定資産減価償却率">
          <a:extLst>
            <a:ext uri="{FF2B5EF4-FFF2-40B4-BE49-F238E27FC236}">
              <a16:creationId xmlns:a16="http://schemas.microsoft.com/office/drawing/2014/main" id="{DE9A56DF-BAE8-48E9-A560-5F9DC582C7B6}"/>
            </a:ext>
          </a:extLst>
        </xdr:cNvPr>
        <xdr:cNvSpPr txBox="1"/>
      </xdr:nvSpPr>
      <xdr:spPr>
        <a:xfrm>
          <a:off x="927744" y="6523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060A6C1-ACAC-40CA-8FD7-229F3CE186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51CECDA-AA63-49C2-9915-3FAFF7B621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EC58D76-8F25-4DDB-B5EE-E083D0E5105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2FDF79A-B6E4-45EC-B73D-B63F5A74A2E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6AEA7BD-91E6-4660-AA4A-979FF8F2733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CDE12E7-972B-4635-8736-0EFF8D4341D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C09140E-3F5D-445C-A913-E95EFDE5B0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07F69CE-465F-4F52-8E16-318FACBCE36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246ADCC-9E6D-4817-9A56-D5AC451F486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E9A6B9-2207-4815-9D22-BA6247728B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95F966B-9504-4D35-A301-5B693978750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2BC9B406-F9AE-40E8-98D6-FEBDB716226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1CB5F0D8-65BF-4DD4-83FD-0FD9C24CFF5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E4598DE8-201A-456E-BF02-EBDD341BAB78}"/>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8BC2BF5C-17CE-4549-AB55-5353C3B0C65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7C7C9FE6-A0B3-4E26-8E6B-F2FCF101AAE1}"/>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2750901D-4001-4740-8323-420E2C5A058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54E513E4-7CD9-4CAB-BA34-71BCF41C2E0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CBDCD809-BCDF-4369-8A27-8EF47268571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739399F0-8D41-46A7-A1FA-F1A3DC1B584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91B7C7B8-EF4B-4E8F-ADB6-F47856B3CD2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331D34BB-A18C-4EC7-BBCD-B550A816A1C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BEFB5ACD-ECB4-4FA7-A096-2D605DCD955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6F4FB03A-32EF-4F20-8376-2DFBEAA9125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B1B1F553-D939-4356-8D70-210E273C39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DE5F0761-96CB-40A2-94BD-AE760951B2CE}"/>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B6B00760-B3F7-48C7-8EA9-FA7DD5C371BC}"/>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A028051-94B8-445A-B651-1B1E88596CB5}"/>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779BBF59-A354-46BD-B9E3-2A80A546FB17}"/>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63138067-1E82-474B-886F-976791CA8D38}"/>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87D2E2CB-09E4-4C81-9EEA-268D309E5038}"/>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7E9C4E25-2508-4350-8D28-25E5C24792D9}"/>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FDF7CD76-E990-4BCD-8F3D-9285FD2DACF7}"/>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AFCB2B84-1F89-419D-BC5D-518234D18D2F}"/>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2F96B3FD-363A-4865-94B2-0B2A89A8AB52}"/>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AB9FF631-BBDC-425F-A036-95967064F700}"/>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81F7F88-D68B-467C-80B2-540A24EC39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95D7BDC-70A2-4DA7-B1C9-C6694426BE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7A1CF1A-9F2F-45F0-B0F8-216B0908DF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DCCA5EE-1B32-4AB5-8F28-E77E07C8BB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E9AF538-C255-4140-B7DD-B11EA8FFAE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158750</xdr:rowOff>
    </xdr:from>
    <xdr:to>
      <xdr:col>55</xdr:col>
      <xdr:colOff>50800</xdr:colOff>
      <xdr:row>34</xdr:row>
      <xdr:rowOff>88900</xdr:rowOff>
    </xdr:to>
    <xdr:sp macro="" textlink="">
      <xdr:nvSpPr>
        <xdr:cNvPr id="133" name="楕円 132">
          <a:extLst>
            <a:ext uri="{FF2B5EF4-FFF2-40B4-BE49-F238E27FC236}">
              <a16:creationId xmlns:a16="http://schemas.microsoft.com/office/drawing/2014/main" id="{24F27568-46F6-42C8-A68F-C901F71AB6AE}"/>
            </a:ext>
          </a:extLst>
        </xdr:cNvPr>
        <xdr:cNvSpPr/>
      </xdr:nvSpPr>
      <xdr:spPr>
        <a:xfrm>
          <a:off x="104267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111777</xdr:rowOff>
    </xdr:from>
    <xdr:ext cx="469744" cy="259045"/>
    <xdr:sp macro="" textlink="">
      <xdr:nvSpPr>
        <xdr:cNvPr id="134" name="【図書館】&#10;一人当たり面積該当値テキスト">
          <a:extLst>
            <a:ext uri="{FF2B5EF4-FFF2-40B4-BE49-F238E27FC236}">
              <a16:creationId xmlns:a16="http://schemas.microsoft.com/office/drawing/2014/main" id="{946E3DC5-6F09-42FD-879E-5F81DEE5C4A6}"/>
            </a:ext>
          </a:extLst>
        </xdr:cNvPr>
        <xdr:cNvSpPr txBox="1"/>
      </xdr:nvSpPr>
      <xdr:spPr>
        <a:xfrm>
          <a:off x="10515600" y="576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9072</xdr:rowOff>
    </xdr:from>
    <xdr:to>
      <xdr:col>50</xdr:col>
      <xdr:colOff>165100</xdr:colOff>
      <xdr:row>34</xdr:row>
      <xdr:rowOff>110672</xdr:rowOff>
    </xdr:to>
    <xdr:sp macro="" textlink="">
      <xdr:nvSpPr>
        <xdr:cNvPr id="135" name="楕円 134">
          <a:extLst>
            <a:ext uri="{FF2B5EF4-FFF2-40B4-BE49-F238E27FC236}">
              <a16:creationId xmlns:a16="http://schemas.microsoft.com/office/drawing/2014/main" id="{B3AA3AEE-079D-47A3-9BDE-D1B33BD331CD}"/>
            </a:ext>
          </a:extLst>
        </xdr:cNvPr>
        <xdr:cNvSpPr/>
      </xdr:nvSpPr>
      <xdr:spPr>
        <a:xfrm>
          <a:off x="9588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38100</xdr:rowOff>
    </xdr:from>
    <xdr:to>
      <xdr:col>55</xdr:col>
      <xdr:colOff>0</xdr:colOff>
      <xdr:row>34</xdr:row>
      <xdr:rowOff>59872</xdr:rowOff>
    </xdr:to>
    <xdr:cxnSp macro="">
      <xdr:nvCxnSpPr>
        <xdr:cNvPr id="136" name="直線コネクタ 135">
          <a:extLst>
            <a:ext uri="{FF2B5EF4-FFF2-40B4-BE49-F238E27FC236}">
              <a16:creationId xmlns:a16="http://schemas.microsoft.com/office/drawing/2014/main" id="{0E1B4E53-7C11-48FB-B9E9-CE14168C0C1D}"/>
            </a:ext>
          </a:extLst>
        </xdr:cNvPr>
        <xdr:cNvCxnSpPr/>
      </xdr:nvCxnSpPr>
      <xdr:spPr>
        <a:xfrm flipV="1">
          <a:off x="9639300" y="58674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41728</xdr:rowOff>
    </xdr:from>
    <xdr:to>
      <xdr:col>46</xdr:col>
      <xdr:colOff>38100</xdr:colOff>
      <xdr:row>34</xdr:row>
      <xdr:rowOff>143328</xdr:rowOff>
    </xdr:to>
    <xdr:sp macro="" textlink="">
      <xdr:nvSpPr>
        <xdr:cNvPr id="137" name="楕円 136">
          <a:extLst>
            <a:ext uri="{FF2B5EF4-FFF2-40B4-BE49-F238E27FC236}">
              <a16:creationId xmlns:a16="http://schemas.microsoft.com/office/drawing/2014/main" id="{E5A33434-35E9-45E8-B590-C3A86C442907}"/>
            </a:ext>
          </a:extLst>
        </xdr:cNvPr>
        <xdr:cNvSpPr/>
      </xdr:nvSpPr>
      <xdr:spPr>
        <a:xfrm>
          <a:off x="8699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59872</xdr:rowOff>
    </xdr:from>
    <xdr:to>
      <xdr:col>50</xdr:col>
      <xdr:colOff>114300</xdr:colOff>
      <xdr:row>34</xdr:row>
      <xdr:rowOff>92528</xdr:rowOff>
    </xdr:to>
    <xdr:cxnSp macro="">
      <xdr:nvCxnSpPr>
        <xdr:cNvPr id="138" name="直線コネクタ 137">
          <a:extLst>
            <a:ext uri="{FF2B5EF4-FFF2-40B4-BE49-F238E27FC236}">
              <a16:creationId xmlns:a16="http://schemas.microsoft.com/office/drawing/2014/main" id="{640AC3B8-36E7-4B7F-A2A7-4A2585E8148F}"/>
            </a:ext>
          </a:extLst>
        </xdr:cNvPr>
        <xdr:cNvCxnSpPr/>
      </xdr:nvCxnSpPr>
      <xdr:spPr>
        <a:xfrm flipV="1">
          <a:off x="8750300" y="588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63500</xdr:rowOff>
    </xdr:from>
    <xdr:to>
      <xdr:col>41</xdr:col>
      <xdr:colOff>101600</xdr:colOff>
      <xdr:row>34</xdr:row>
      <xdr:rowOff>165100</xdr:rowOff>
    </xdr:to>
    <xdr:sp macro="" textlink="">
      <xdr:nvSpPr>
        <xdr:cNvPr id="139" name="楕円 138">
          <a:extLst>
            <a:ext uri="{FF2B5EF4-FFF2-40B4-BE49-F238E27FC236}">
              <a16:creationId xmlns:a16="http://schemas.microsoft.com/office/drawing/2014/main" id="{BA5C743E-F6EB-4DAE-909E-BDFBE1020A47}"/>
            </a:ext>
          </a:extLst>
        </xdr:cNvPr>
        <xdr:cNvSpPr/>
      </xdr:nvSpPr>
      <xdr:spPr>
        <a:xfrm>
          <a:off x="7810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92528</xdr:rowOff>
    </xdr:from>
    <xdr:to>
      <xdr:col>45</xdr:col>
      <xdr:colOff>177800</xdr:colOff>
      <xdr:row>34</xdr:row>
      <xdr:rowOff>114300</xdr:rowOff>
    </xdr:to>
    <xdr:cxnSp macro="">
      <xdr:nvCxnSpPr>
        <xdr:cNvPr id="140" name="直線コネクタ 139">
          <a:extLst>
            <a:ext uri="{FF2B5EF4-FFF2-40B4-BE49-F238E27FC236}">
              <a16:creationId xmlns:a16="http://schemas.microsoft.com/office/drawing/2014/main" id="{881222E8-A515-453E-BFD4-23E30DFF6608}"/>
            </a:ext>
          </a:extLst>
        </xdr:cNvPr>
        <xdr:cNvCxnSpPr/>
      </xdr:nvCxnSpPr>
      <xdr:spPr>
        <a:xfrm flipV="1">
          <a:off x="7861300" y="59218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96157</xdr:rowOff>
    </xdr:from>
    <xdr:to>
      <xdr:col>36</xdr:col>
      <xdr:colOff>165100</xdr:colOff>
      <xdr:row>35</xdr:row>
      <xdr:rowOff>26307</xdr:rowOff>
    </xdr:to>
    <xdr:sp macro="" textlink="">
      <xdr:nvSpPr>
        <xdr:cNvPr id="141" name="楕円 140">
          <a:extLst>
            <a:ext uri="{FF2B5EF4-FFF2-40B4-BE49-F238E27FC236}">
              <a16:creationId xmlns:a16="http://schemas.microsoft.com/office/drawing/2014/main" id="{42CC0B6E-C076-4FF4-BA77-5521DCC2F43A}"/>
            </a:ext>
          </a:extLst>
        </xdr:cNvPr>
        <xdr:cNvSpPr/>
      </xdr:nvSpPr>
      <xdr:spPr>
        <a:xfrm>
          <a:off x="6921500" y="592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114300</xdr:rowOff>
    </xdr:from>
    <xdr:to>
      <xdr:col>41</xdr:col>
      <xdr:colOff>50800</xdr:colOff>
      <xdr:row>34</xdr:row>
      <xdr:rowOff>146957</xdr:rowOff>
    </xdr:to>
    <xdr:cxnSp macro="">
      <xdr:nvCxnSpPr>
        <xdr:cNvPr id="142" name="直線コネクタ 141">
          <a:extLst>
            <a:ext uri="{FF2B5EF4-FFF2-40B4-BE49-F238E27FC236}">
              <a16:creationId xmlns:a16="http://schemas.microsoft.com/office/drawing/2014/main" id="{E1BA3C29-4936-4165-A6D3-ADA3FDFC8132}"/>
            </a:ext>
          </a:extLst>
        </xdr:cNvPr>
        <xdr:cNvCxnSpPr/>
      </xdr:nvCxnSpPr>
      <xdr:spPr>
        <a:xfrm flipV="1">
          <a:off x="6972300" y="5943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3F8A161B-F320-4B7A-B2FE-775F496230DD}"/>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81ED8F60-FA4B-47E1-B3BD-9E7A4ABFBE88}"/>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2F6EBEBD-ED5A-4238-BAF2-CF7CB293CE95}"/>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7B064D4D-FFE4-454E-867C-02DCF13674D3}"/>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127199</xdr:rowOff>
    </xdr:from>
    <xdr:ext cx="469744" cy="259045"/>
    <xdr:sp macro="" textlink="">
      <xdr:nvSpPr>
        <xdr:cNvPr id="147" name="n_1mainValue【図書館】&#10;一人当たり面積">
          <a:extLst>
            <a:ext uri="{FF2B5EF4-FFF2-40B4-BE49-F238E27FC236}">
              <a16:creationId xmlns:a16="http://schemas.microsoft.com/office/drawing/2014/main" id="{973E44A4-327A-428E-AAFC-1A59129B5075}"/>
            </a:ext>
          </a:extLst>
        </xdr:cNvPr>
        <xdr:cNvSpPr txBox="1"/>
      </xdr:nvSpPr>
      <xdr:spPr>
        <a:xfrm>
          <a:off x="9391727" y="561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159855</xdr:rowOff>
    </xdr:from>
    <xdr:ext cx="469744" cy="259045"/>
    <xdr:sp macro="" textlink="">
      <xdr:nvSpPr>
        <xdr:cNvPr id="148" name="n_2mainValue【図書館】&#10;一人当たり面積">
          <a:extLst>
            <a:ext uri="{FF2B5EF4-FFF2-40B4-BE49-F238E27FC236}">
              <a16:creationId xmlns:a16="http://schemas.microsoft.com/office/drawing/2014/main" id="{8C66E62F-E8E6-4369-AB28-7FDA608A4799}"/>
            </a:ext>
          </a:extLst>
        </xdr:cNvPr>
        <xdr:cNvSpPr txBox="1"/>
      </xdr:nvSpPr>
      <xdr:spPr>
        <a:xfrm>
          <a:off x="8515427" y="564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10177</xdr:rowOff>
    </xdr:from>
    <xdr:ext cx="469744" cy="259045"/>
    <xdr:sp macro="" textlink="">
      <xdr:nvSpPr>
        <xdr:cNvPr id="149" name="n_3mainValue【図書館】&#10;一人当たり面積">
          <a:extLst>
            <a:ext uri="{FF2B5EF4-FFF2-40B4-BE49-F238E27FC236}">
              <a16:creationId xmlns:a16="http://schemas.microsoft.com/office/drawing/2014/main" id="{7CD527B7-3D1B-4FAE-BAB6-1C09FA87D109}"/>
            </a:ext>
          </a:extLst>
        </xdr:cNvPr>
        <xdr:cNvSpPr txBox="1"/>
      </xdr:nvSpPr>
      <xdr:spPr>
        <a:xfrm>
          <a:off x="7626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42834</xdr:rowOff>
    </xdr:from>
    <xdr:ext cx="469744" cy="259045"/>
    <xdr:sp macro="" textlink="">
      <xdr:nvSpPr>
        <xdr:cNvPr id="150" name="n_4mainValue【図書館】&#10;一人当たり面積">
          <a:extLst>
            <a:ext uri="{FF2B5EF4-FFF2-40B4-BE49-F238E27FC236}">
              <a16:creationId xmlns:a16="http://schemas.microsoft.com/office/drawing/2014/main" id="{89E28FEE-1A34-4A55-AC33-06ABCE81431D}"/>
            </a:ext>
          </a:extLst>
        </xdr:cNvPr>
        <xdr:cNvSpPr txBox="1"/>
      </xdr:nvSpPr>
      <xdr:spPr>
        <a:xfrm>
          <a:off x="6737427" y="570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6364ECC-756B-40ED-89FA-5F126F06D88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6E8D5D60-6725-4B41-A720-567AFBCC584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D3E9F2A-6891-4085-8CDB-8FF6F19A01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0FE8209-F7CC-458E-AEB2-A3E65FFE6EC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82CA0BF-26DB-4074-B5E2-9F53AC1FC3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F75515B4-561B-4727-B00E-941DD3BF16C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B8D4B863-3EFB-4754-885D-6A6C3C2BA34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1483B882-EBF7-4DB6-B71D-D51DE5DA97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3116843-963D-412C-87ED-4FDB9D782C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AF9F933F-68E2-4011-B90A-4D70C8DE1DD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3F36E3DF-08A1-4214-9BFA-64C7F8B6BC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8510F45E-2E71-46DC-AB59-066F7CFC1FC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6E7E66CB-7AC0-478C-9BD7-430B408D45B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B1C8476-89A6-4F1B-804F-9E1206F3396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6344DD5D-E54F-41EF-BAF4-40E1A8E1CA9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CB0298AA-446E-40C7-8B10-D0DF54474E0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508B1DC-59C2-4AD0-886D-EC6E149C004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8A486F3C-D26D-4185-8408-8AD7835F635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BBAF601E-3A96-4161-AE79-B8D725FE2A1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67991ED-04D7-461D-A7B9-5297D090BAF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1BD09976-EB60-487A-9337-133A0DA7DF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D9594D0-B79D-41F8-B731-472A98AE94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81D84799-166F-4850-85A5-B8296610725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76843EF-0F61-434E-9A36-7D8E2C7091C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4D2A817D-99FF-4B82-BDC9-31BA035A5C00}"/>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941A8ED2-5C1B-4665-B044-458FBCFD159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7DAAB2F-DE7B-429E-813E-DBC6612D552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3D2D00A-6234-4CC5-8DCB-7A8F69521E24}"/>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EFB5F153-0CBB-476F-9343-3B2186E36F5D}"/>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472CEDF-75C6-4E5A-A092-55619902FF30}"/>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742C0214-5733-47B4-999C-C11A0BC9E3DE}"/>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2B33D284-F9B1-4BC4-A6EF-558C1CFE49CA}"/>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5DAA5D76-7305-4543-B2EC-B14FC8ED64E6}"/>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58E16AAD-8402-465A-A6CB-B1385A9E7A13}"/>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114CF3AC-0076-4F37-A45A-BAE20A891F96}"/>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2D4B9C-90A2-4FA1-A59B-D62989686A2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DEB25FA-9117-4F05-BEA6-39EEC901AF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B19995-7797-4780-AFB5-67AE030676A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4B7B0FF-81C4-4891-BF7E-0527E812D46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AB7D54A-696E-4EFE-B69A-8C4EF72056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91" name="楕円 190">
          <a:extLst>
            <a:ext uri="{FF2B5EF4-FFF2-40B4-BE49-F238E27FC236}">
              <a16:creationId xmlns:a16="http://schemas.microsoft.com/office/drawing/2014/main" id="{4128F3AF-82DB-4F52-A2AC-D70F257038CE}"/>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A94AF5EC-8ABE-4C47-ABBD-E341F43135C7}"/>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162560</xdr:rowOff>
    </xdr:from>
    <xdr:to>
      <xdr:col>20</xdr:col>
      <xdr:colOff>38100</xdr:colOff>
      <xdr:row>61</xdr:row>
      <xdr:rowOff>92710</xdr:rowOff>
    </xdr:to>
    <xdr:sp macro="" textlink="">
      <xdr:nvSpPr>
        <xdr:cNvPr id="193" name="楕円 192">
          <a:extLst>
            <a:ext uri="{FF2B5EF4-FFF2-40B4-BE49-F238E27FC236}">
              <a16:creationId xmlns:a16="http://schemas.microsoft.com/office/drawing/2014/main" id="{DDBA7C15-78EF-4436-9072-BC67939B9FC9}"/>
            </a:ext>
          </a:extLst>
        </xdr:cNvPr>
        <xdr:cNvSpPr/>
      </xdr:nvSpPr>
      <xdr:spPr>
        <a:xfrm>
          <a:off x="3746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41910</xdr:rowOff>
    </xdr:from>
    <xdr:to>
      <xdr:col>24</xdr:col>
      <xdr:colOff>63500</xdr:colOff>
      <xdr:row>61</xdr:row>
      <xdr:rowOff>91440</xdr:rowOff>
    </xdr:to>
    <xdr:cxnSp macro="">
      <xdr:nvCxnSpPr>
        <xdr:cNvPr id="194" name="直線コネクタ 193">
          <a:extLst>
            <a:ext uri="{FF2B5EF4-FFF2-40B4-BE49-F238E27FC236}">
              <a16:creationId xmlns:a16="http://schemas.microsoft.com/office/drawing/2014/main" id="{9B32971F-1CDE-49EA-894F-A2E16D0BCAE6}"/>
            </a:ext>
          </a:extLst>
        </xdr:cNvPr>
        <xdr:cNvCxnSpPr/>
      </xdr:nvCxnSpPr>
      <xdr:spPr>
        <a:xfrm>
          <a:off x="3797300" y="1050036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130175</xdr:rowOff>
    </xdr:from>
    <xdr:to>
      <xdr:col>15</xdr:col>
      <xdr:colOff>101600</xdr:colOff>
      <xdr:row>61</xdr:row>
      <xdr:rowOff>60325</xdr:rowOff>
    </xdr:to>
    <xdr:sp macro="" textlink="">
      <xdr:nvSpPr>
        <xdr:cNvPr id="195" name="楕円 194">
          <a:extLst>
            <a:ext uri="{FF2B5EF4-FFF2-40B4-BE49-F238E27FC236}">
              <a16:creationId xmlns:a16="http://schemas.microsoft.com/office/drawing/2014/main" id="{509201F8-6726-44FF-BC5D-7082E3C0976A}"/>
            </a:ext>
          </a:extLst>
        </xdr:cNvPr>
        <xdr:cNvSpPr/>
      </xdr:nvSpPr>
      <xdr:spPr>
        <a:xfrm>
          <a:off x="2857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9525</xdr:rowOff>
    </xdr:from>
    <xdr:to>
      <xdr:col>19</xdr:col>
      <xdr:colOff>177800</xdr:colOff>
      <xdr:row>61</xdr:row>
      <xdr:rowOff>41910</xdr:rowOff>
    </xdr:to>
    <xdr:cxnSp macro="">
      <xdr:nvCxnSpPr>
        <xdr:cNvPr id="196" name="直線コネクタ 195">
          <a:extLst>
            <a:ext uri="{FF2B5EF4-FFF2-40B4-BE49-F238E27FC236}">
              <a16:creationId xmlns:a16="http://schemas.microsoft.com/office/drawing/2014/main" id="{D07462A6-0980-4ADF-A783-33E5FF33693F}"/>
            </a:ext>
          </a:extLst>
        </xdr:cNvPr>
        <xdr:cNvCxnSpPr/>
      </xdr:nvCxnSpPr>
      <xdr:spPr>
        <a:xfrm>
          <a:off x="2908300" y="104679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76835</xdr:rowOff>
    </xdr:from>
    <xdr:to>
      <xdr:col>10</xdr:col>
      <xdr:colOff>165100</xdr:colOff>
      <xdr:row>61</xdr:row>
      <xdr:rowOff>6985</xdr:rowOff>
    </xdr:to>
    <xdr:sp macro="" textlink="">
      <xdr:nvSpPr>
        <xdr:cNvPr id="197" name="楕円 196">
          <a:extLst>
            <a:ext uri="{FF2B5EF4-FFF2-40B4-BE49-F238E27FC236}">
              <a16:creationId xmlns:a16="http://schemas.microsoft.com/office/drawing/2014/main" id="{BD0D18F0-33C3-4DE1-BF71-97286805FE51}"/>
            </a:ext>
          </a:extLst>
        </xdr:cNvPr>
        <xdr:cNvSpPr/>
      </xdr:nvSpPr>
      <xdr:spPr>
        <a:xfrm>
          <a:off x="1968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127635</xdr:rowOff>
    </xdr:from>
    <xdr:to>
      <xdr:col>15</xdr:col>
      <xdr:colOff>50800</xdr:colOff>
      <xdr:row>61</xdr:row>
      <xdr:rowOff>9525</xdr:rowOff>
    </xdr:to>
    <xdr:cxnSp macro="">
      <xdr:nvCxnSpPr>
        <xdr:cNvPr id="198" name="直線コネクタ 197">
          <a:extLst>
            <a:ext uri="{FF2B5EF4-FFF2-40B4-BE49-F238E27FC236}">
              <a16:creationId xmlns:a16="http://schemas.microsoft.com/office/drawing/2014/main" id="{D7CCC832-24DF-4AF4-9EE6-128A8AE6A961}"/>
            </a:ext>
          </a:extLst>
        </xdr:cNvPr>
        <xdr:cNvCxnSpPr/>
      </xdr:nvCxnSpPr>
      <xdr:spPr>
        <a:xfrm>
          <a:off x="2019300" y="104146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160655</xdr:rowOff>
    </xdr:from>
    <xdr:to>
      <xdr:col>6</xdr:col>
      <xdr:colOff>38100</xdr:colOff>
      <xdr:row>60</xdr:row>
      <xdr:rowOff>90805</xdr:rowOff>
    </xdr:to>
    <xdr:sp macro="" textlink="">
      <xdr:nvSpPr>
        <xdr:cNvPr id="199" name="楕円 198">
          <a:extLst>
            <a:ext uri="{FF2B5EF4-FFF2-40B4-BE49-F238E27FC236}">
              <a16:creationId xmlns:a16="http://schemas.microsoft.com/office/drawing/2014/main" id="{50EC14C6-4051-4FE7-9CBA-BF27FF16E536}"/>
            </a:ext>
          </a:extLst>
        </xdr:cNvPr>
        <xdr:cNvSpPr/>
      </xdr:nvSpPr>
      <xdr:spPr>
        <a:xfrm>
          <a:off x="1079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40005</xdr:rowOff>
    </xdr:from>
    <xdr:to>
      <xdr:col>10</xdr:col>
      <xdr:colOff>114300</xdr:colOff>
      <xdr:row>60</xdr:row>
      <xdr:rowOff>127635</xdr:rowOff>
    </xdr:to>
    <xdr:cxnSp macro="">
      <xdr:nvCxnSpPr>
        <xdr:cNvPr id="200" name="直線コネクタ 199">
          <a:extLst>
            <a:ext uri="{FF2B5EF4-FFF2-40B4-BE49-F238E27FC236}">
              <a16:creationId xmlns:a16="http://schemas.microsoft.com/office/drawing/2014/main" id="{4553B063-F6A6-4CD1-8A89-E7C5EEB2A6D2}"/>
            </a:ext>
          </a:extLst>
        </xdr:cNvPr>
        <xdr:cNvCxnSpPr/>
      </xdr:nvCxnSpPr>
      <xdr:spPr>
        <a:xfrm>
          <a:off x="1130300" y="1032700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32B2180C-55D3-4978-A411-7F96C71BCB7F}"/>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D26AA095-59DA-448E-A0AE-083F7CBF123D}"/>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F6D30495-DA57-4E81-B435-B2DD05D38917}"/>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0817A00F-7C4E-4771-A06E-1A4A057E3539}"/>
            </a:ext>
          </a:extLst>
        </xdr:cNvPr>
        <xdr:cNvSpPr txBox="1"/>
      </xdr:nvSpPr>
      <xdr:spPr>
        <a:xfrm>
          <a:off x="927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83837</xdr:rowOff>
    </xdr:from>
    <xdr:ext cx="405111" cy="259045"/>
    <xdr:sp macro="" textlink="">
      <xdr:nvSpPr>
        <xdr:cNvPr id="205" name="n_1mainValue【体育館・プール】&#10;有形固定資産減価償却率">
          <a:extLst>
            <a:ext uri="{FF2B5EF4-FFF2-40B4-BE49-F238E27FC236}">
              <a16:creationId xmlns:a16="http://schemas.microsoft.com/office/drawing/2014/main" id="{4D2E3DC6-4E00-4F21-90BF-BBC9C10D7E99}"/>
            </a:ext>
          </a:extLst>
        </xdr:cNvPr>
        <xdr:cNvSpPr txBox="1"/>
      </xdr:nvSpPr>
      <xdr:spPr>
        <a:xfrm>
          <a:off x="35820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51452</xdr:rowOff>
    </xdr:from>
    <xdr:ext cx="405111" cy="259045"/>
    <xdr:sp macro="" textlink="">
      <xdr:nvSpPr>
        <xdr:cNvPr id="206" name="n_2mainValue【体育館・プール】&#10;有形固定資産減価償却率">
          <a:extLst>
            <a:ext uri="{FF2B5EF4-FFF2-40B4-BE49-F238E27FC236}">
              <a16:creationId xmlns:a16="http://schemas.microsoft.com/office/drawing/2014/main" id="{5AA15F66-32DE-49E5-A39C-81807DFE40AD}"/>
            </a:ext>
          </a:extLst>
        </xdr:cNvPr>
        <xdr:cNvSpPr txBox="1"/>
      </xdr:nvSpPr>
      <xdr:spPr>
        <a:xfrm>
          <a:off x="2705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7" name="n_3mainValue【体育館・プール】&#10;有形固定資産減価償却率">
          <a:extLst>
            <a:ext uri="{FF2B5EF4-FFF2-40B4-BE49-F238E27FC236}">
              <a16:creationId xmlns:a16="http://schemas.microsoft.com/office/drawing/2014/main" id="{4225B1C3-66DA-49D0-9A5A-1939C7B4F5D9}"/>
            </a:ext>
          </a:extLst>
        </xdr:cNvPr>
        <xdr:cNvSpPr txBox="1"/>
      </xdr:nvSpPr>
      <xdr:spPr>
        <a:xfrm>
          <a:off x="1816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107332</xdr:rowOff>
    </xdr:from>
    <xdr:ext cx="405111" cy="259045"/>
    <xdr:sp macro="" textlink="">
      <xdr:nvSpPr>
        <xdr:cNvPr id="208" name="n_4mainValue【体育館・プール】&#10;有形固定資産減価償却率">
          <a:extLst>
            <a:ext uri="{FF2B5EF4-FFF2-40B4-BE49-F238E27FC236}">
              <a16:creationId xmlns:a16="http://schemas.microsoft.com/office/drawing/2014/main" id="{60108422-0EFF-41BE-81D7-B2EE837DCABD}"/>
            </a:ext>
          </a:extLst>
        </xdr:cNvPr>
        <xdr:cNvSpPr txBox="1"/>
      </xdr:nvSpPr>
      <xdr:spPr>
        <a:xfrm>
          <a:off x="927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2FFC44B-4375-400C-85E3-708BE8D7EE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E1D1D51-B2CC-4C9D-AE21-446588AAC9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8CBA7EE-5455-4043-A8DA-AD4DCBCAFD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199FA0F-654F-4328-9D25-7FC109A13C1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F9A67FE-34F7-4629-8EC9-5BD489124B3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E22FD64-369F-4054-96AA-1328FA4DE95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911E236-6D37-49D4-9616-7022C3CE9F2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CDF0457-26C1-481D-AA82-80CD329E52B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BB3EF20-5B56-40D9-92CB-C0EC76C0CD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76A12E4F-5BC6-4918-9564-CE98278C5F6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73A3380-B595-41DC-BFC0-F803CC81708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AF5A7CEF-B8C8-4976-8AA3-179C6630458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8BCAB5E-14D5-4ABF-8518-7AE4099AD0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9F6AAAD-F558-45FE-8110-53CC3932B7E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4E5B1D8-FA70-49BD-BEB0-2AC51F99E9D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9428508F-2F50-47C5-852B-9E5D3CE7DA9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53AE1B6-2261-4086-9245-46E35823042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867721D-B342-4663-8261-1EC6C1E58F6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0CDBDD4-5486-47DD-9C6B-80BBF879208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E892E5D4-EC7F-4489-937C-374FEA9D585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D8ADE3F-1B20-423D-8CC7-0E4F22C307B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7E3826E-3A26-47C1-ADA9-666DADA78F9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641A453-E08A-4B56-B145-73A2D924C76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2BF5118B-9920-45CC-9072-4B0C1FB3F835}"/>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B3DE0360-82BA-4148-9017-6C4197A77581}"/>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C5F1C4D2-BDB5-48C3-88D3-C44963D6A124}"/>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A206AAFA-ACDB-4DB1-BB14-7BB86565839E}"/>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69386580-CFA3-4C8B-AA1A-F0E62847D286}"/>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92D3AC28-F2D0-4127-97A5-4656E4EE0741}"/>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FD6044B-DC38-4FB6-A645-AE7D4442989C}"/>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2E4B66B2-A56C-46D7-A261-888E03CE6459}"/>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2D23BA8F-2F5B-4390-919F-F81517FB4366}"/>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69EDC855-68CF-4319-A41C-558F84DB13DF}"/>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C65458E6-3878-47CC-B1ED-F9925A7CE793}"/>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C712900-B1EB-4A0C-A5D5-772CD96392C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F4B8A0-14B8-4A7B-809A-6378647690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3C332CE-7E44-4767-B70D-9AD42FD35DE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EF23674-DD75-4ABF-BFEC-76F5C15F159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810D69D-6B5B-43DD-97A5-EA43563679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48260</xdr:rowOff>
    </xdr:from>
    <xdr:to>
      <xdr:col>55</xdr:col>
      <xdr:colOff>50800</xdr:colOff>
      <xdr:row>60</xdr:row>
      <xdr:rowOff>149860</xdr:rowOff>
    </xdr:to>
    <xdr:sp macro="" textlink="">
      <xdr:nvSpPr>
        <xdr:cNvPr id="248" name="楕円 247">
          <a:extLst>
            <a:ext uri="{FF2B5EF4-FFF2-40B4-BE49-F238E27FC236}">
              <a16:creationId xmlns:a16="http://schemas.microsoft.com/office/drawing/2014/main" id="{DE2C4DC4-C723-44D2-8085-373187DA9B9B}"/>
            </a:ext>
          </a:extLst>
        </xdr:cNvPr>
        <xdr:cNvSpPr/>
      </xdr:nvSpPr>
      <xdr:spPr>
        <a:xfrm>
          <a:off x="104267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71137</xdr:rowOff>
    </xdr:from>
    <xdr:ext cx="469744" cy="259045"/>
    <xdr:sp macro="" textlink="">
      <xdr:nvSpPr>
        <xdr:cNvPr id="249" name="【体育館・プール】&#10;一人当たり面積該当値テキスト">
          <a:extLst>
            <a:ext uri="{FF2B5EF4-FFF2-40B4-BE49-F238E27FC236}">
              <a16:creationId xmlns:a16="http://schemas.microsoft.com/office/drawing/2014/main" id="{B1BB54C0-5AA5-4CD0-8ADC-5A26F324C5CC}"/>
            </a:ext>
          </a:extLst>
        </xdr:cNvPr>
        <xdr:cNvSpPr txBox="1"/>
      </xdr:nvSpPr>
      <xdr:spPr>
        <a:xfrm>
          <a:off x="10515600" y="1018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60960</xdr:rowOff>
    </xdr:from>
    <xdr:to>
      <xdr:col>50</xdr:col>
      <xdr:colOff>165100</xdr:colOff>
      <xdr:row>60</xdr:row>
      <xdr:rowOff>162560</xdr:rowOff>
    </xdr:to>
    <xdr:sp macro="" textlink="">
      <xdr:nvSpPr>
        <xdr:cNvPr id="250" name="楕円 249">
          <a:extLst>
            <a:ext uri="{FF2B5EF4-FFF2-40B4-BE49-F238E27FC236}">
              <a16:creationId xmlns:a16="http://schemas.microsoft.com/office/drawing/2014/main" id="{1C7269DB-EB5C-430E-AF33-64C8FAFD1CCE}"/>
            </a:ext>
          </a:extLst>
        </xdr:cNvPr>
        <xdr:cNvSpPr/>
      </xdr:nvSpPr>
      <xdr:spPr>
        <a:xfrm>
          <a:off x="95885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99060</xdr:rowOff>
    </xdr:from>
    <xdr:to>
      <xdr:col>55</xdr:col>
      <xdr:colOff>0</xdr:colOff>
      <xdr:row>60</xdr:row>
      <xdr:rowOff>111760</xdr:rowOff>
    </xdr:to>
    <xdr:cxnSp macro="">
      <xdr:nvCxnSpPr>
        <xdr:cNvPr id="251" name="直線コネクタ 250">
          <a:extLst>
            <a:ext uri="{FF2B5EF4-FFF2-40B4-BE49-F238E27FC236}">
              <a16:creationId xmlns:a16="http://schemas.microsoft.com/office/drawing/2014/main" id="{691D13EC-8FCB-4593-8F85-08518EFB1ED1}"/>
            </a:ext>
          </a:extLst>
        </xdr:cNvPr>
        <xdr:cNvCxnSpPr/>
      </xdr:nvCxnSpPr>
      <xdr:spPr>
        <a:xfrm flipV="1">
          <a:off x="9639300" y="1038606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76200</xdr:rowOff>
    </xdr:from>
    <xdr:to>
      <xdr:col>46</xdr:col>
      <xdr:colOff>38100</xdr:colOff>
      <xdr:row>61</xdr:row>
      <xdr:rowOff>6350</xdr:rowOff>
    </xdr:to>
    <xdr:sp macro="" textlink="">
      <xdr:nvSpPr>
        <xdr:cNvPr id="252" name="楕円 251">
          <a:extLst>
            <a:ext uri="{FF2B5EF4-FFF2-40B4-BE49-F238E27FC236}">
              <a16:creationId xmlns:a16="http://schemas.microsoft.com/office/drawing/2014/main" id="{38862BCE-E055-4C04-9EDB-ED5140516B7D}"/>
            </a:ext>
          </a:extLst>
        </xdr:cNvPr>
        <xdr:cNvSpPr/>
      </xdr:nvSpPr>
      <xdr:spPr>
        <a:xfrm>
          <a:off x="86995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111760</xdr:rowOff>
    </xdr:from>
    <xdr:to>
      <xdr:col>50</xdr:col>
      <xdr:colOff>114300</xdr:colOff>
      <xdr:row>60</xdr:row>
      <xdr:rowOff>127000</xdr:rowOff>
    </xdr:to>
    <xdr:cxnSp macro="">
      <xdr:nvCxnSpPr>
        <xdr:cNvPr id="253" name="直線コネクタ 252">
          <a:extLst>
            <a:ext uri="{FF2B5EF4-FFF2-40B4-BE49-F238E27FC236}">
              <a16:creationId xmlns:a16="http://schemas.microsoft.com/office/drawing/2014/main" id="{6D8D2EF1-8AFC-42DB-9213-0DF709933DB7}"/>
            </a:ext>
          </a:extLst>
        </xdr:cNvPr>
        <xdr:cNvCxnSpPr/>
      </xdr:nvCxnSpPr>
      <xdr:spPr>
        <a:xfrm flipV="1">
          <a:off x="8750300" y="10398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86360</xdr:rowOff>
    </xdr:from>
    <xdr:to>
      <xdr:col>41</xdr:col>
      <xdr:colOff>101600</xdr:colOff>
      <xdr:row>61</xdr:row>
      <xdr:rowOff>16510</xdr:rowOff>
    </xdr:to>
    <xdr:sp macro="" textlink="">
      <xdr:nvSpPr>
        <xdr:cNvPr id="254" name="楕円 253">
          <a:extLst>
            <a:ext uri="{FF2B5EF4-FFF2-40B4-BE49-F238E27FC236}">
              <a16:creationId xmlns:a16="http://schemas.microsoft.com/office/drawing/2014/main" id="{6D9E7A5D-B0AB-494C-80A8-3BD28A8E18D3}"/>
            </a:ext>
          </a:extLst>
        </xdr:cNvPr>
        <xdr:cNvSpPr/>
      </xdr:nvSpPr>
      <xdr:spPr>
        <a:xfrm>
          <a:off x="7810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127000</xdr:rowOff>
    </xdr:from>
    <xdr:to>
      <xdr:col>45</xdr:col>
      <xdr:colOff>177800</xdr:colOff>
      <xdr:row>60</xdr:row>
      <xdr:rowOff>137160</xdr:rowOff>
    </xdr:to>
    <xdr:cxnSp macro="">
      <xdr:nvCxnSpPr>
        <xdr:cNvPr id="255" name="直線コネクタ 254">
          <a:extLst>
            <a:ext uri="{FF2B5EF4-FFF2-40B4-BE49-F238E27FC236}">
              <a16:creationId xmlns:a16="http://schemas.microsoft.com/office/drawing/2014/main" id="{17E05441-E6FE-4156-AE51-B91E9C4A2E2D}"/>
            </a:ext>
          </a:extLst>
        </xdr:cNvPr>
        <xdr:cNvCxnSpPr/>
      </xdr:nvCxnSpPr>
      <xdr:spPr>
        <a:xfrm flipV="1">
          <a:off x="7861300" y="1041400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99060</xdr:rowOff>
    </xdr:from>
    <xdr:to>
      <xdr:col>36</xdr:col>
      <xdr:colOff>165100</xdr:colOff>
      <xdr:row>61</xdr:row>
      <xdr:rowOff>29210</xdr:rowOff>
    </xdr:to>
    <xdr:sp macro="" textlink="">
      <xdr:nvSpPr>
        <xdr:cNvPr id="256" name="楕円 255">
          <a:extLst>
            <a:ext uri="{FF2B5EF4-FFF2-40B4-BE49-F238E27FC236}">
              <a16:creationId xmlns:a16="http://schemas.microsoft.com/office/drawing/2014/main" id="{ECA91ABF-3288-4D11-B4EE-74D045A72DC1}"/>
            </a:ext>
          </a:extLst>
        </xdr:cNvPr>
        <xdr:cNvSpPr/>
      </xdr:nvSpPr>
      <xdr:spPr>
        <a:xfrm>
          <a:off x="69215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137160</xdr:rowOff>
    </xdr:from>
    <xdr:to>
      <xdr:col>41</xdr:col>
      <xdr:colOff>50800</xdr:colOff>
      <xdr:row>60</xdr:row>
      <xdr:rowOff>149860</xdr:rowOff>
    </xdr:to>
    <xdr:cxnSp macro="">
      <xdr:nvCxnSpPr>
        <xdr:cNvPr id="257" name="直線コネクタ 256">
          <a:extLst>
            <a:ext uri="{FF2B5EF4-FFF2-40B4-BE49-F238E27FC236}">
              <a16:creationId xmlns:a16="http://schemas.microsoft.com/office/drawing/2014/main" id="{6F8BEFDE-0B72-41CF-AA45-857FDBA7E579}"/>
            </a:ext>
          </a:extLst>
        </xdr:cNvPr>
        <xdr:cNvCxnSpPr/>
      </xdr:nvCxnSpPr>
      <xdr:spPr>
        <a:xfrm flipV="1">
          <a:off x="6972300" y="1042416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3B8EDE94-0776-44A1-8984-49F8D81D9092}"/>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9EEC9637-F2C9-4774-BD34-CD5D33588D8A}"/>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6756BE00-EF37-450D-8F07-9F831105423E}"/>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88486796-E1E8-4E7D-92C4-C037AA89C3E1}"/>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7637</xdr:rowOff>
    </xdr:from>
    <xdr:ext cx="469744" cy="259045"/>
    <xdr:sp macro="" textlink="">
      <xdr:nvSpPr>
        <xdr:cNvPr id="262" name="n_1mainValue【体育館・プール】&#10;一人当たり面積">
          <a:extLst>
            <a:ext uri="{FF2B5EF4-FFF2-40B4-BE49-F238E27FC236}">
              <a16:creationId xmlns:a16="http://schemas.microsoft.com/office/drawing/2014/main" id="{595203BF-16FD-42DE-93BB-8D3F7858F9E5}"/>
            </a:ext>
          </a:extLst>
        </xdr:cNvPr>
        <xdr:cNvSpPr txBox="1"/>
      </xdr:nvSpPr>
      <xdr:spPr>
        <a:xfrm>
          <a:off x="9391727" y="101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22877</xdr:rowOff>
    </xdr:from>
    <xdr:ext cx="469744" cy="259045"/>
    <xdr:sp macro="" textlink="">
      <xdr:nvSpPr>
        <xdr:cNvPr id="263" name="n_2mainValue【体育館・プール】&#10;一人当たり面積">
          <a:extLst>
            <a:ext uri="{FF2B5EF4-FFF2-40B4-BE49-F238E27FC236}">
              <a16:creationId xmlns:a16="http://schemas.microsoft.com/office/drawing/2014/main" id="{C58C839F-E54C-48F7-9C49-10D0F6B68937}"/>
            </a:ext>
          </a:extLst>
        </xdr:cNvPr>
        <xdr:cNvSpPr txBox="1"/>
      </xdr:nvSpPr>
      <xdr:spPr>
        <a:xfrm>
          <a:off x="8515427" y="1013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33037</xdr:rowOff>
    </xdr:from>
    <xdr:ext cx="469744" cy="259045"/>
    <xdr:sp macro="" textlink="">
      <xdr:nvSpPr>
        <xdr:cNvPr id="264" name="n_3mainValue【体育館・プール】&#10;一人当たり面積">
          <a:extLst>
            <a:ext uri="{FF2B5EF4-FFF2-40B4-BE49-F238E27FC236}">
              <a16:creationId xmlns:a16="http://schemas.microsoft.com/office/drawing/2014/main" id="{79AD50B6-D017-4521-AC3E-320D6ABE9B26}"/>
            </a:ext>
          </a:extLst>
        </xdr:cNvPr>
        <xdr:cNvSpPr txBox="1"/>
      </xdr:nvSpPr>
      <xdr:spPr>
        <a:xfrm>
          <a:off x="7626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45737</xdr:rowOff>
    </xdr:from>
    <xdr:ext cx="469744" cy="259045"/>
    <xdr:sp macro="" textlink="">
      <xdr:nvSpPr>
        <xdr:cNvPr id="265" name="n_4mainValue【体育館・プール】&#10;一人当たり面積">
          <a:extLst>
            <a:ext uri="{FF2B5EF4-FFF2-40B4-BE49-F238E27FC236}">
              <a16:creationId xmlns:a16="http://schemas.microsoft.com/office/drawing/2014/main" id="{7E96622B-8521-48D0-9661-68E26059DF2C}"/>
            </a:ext>
          </a:extLst>
        </xdr:cNvPr>
        <xdr:cNvSpPr txBox="1"/>
      </xdr:nvSpPr>
      <xdr:spPr>
        <a:xfrm>
          <a:off x="67374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06F639D-8D24-4810-BC1B-70D6539778C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97AEF62-CC16-46D5-87CA-61783CCC4B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4883A70-F11E-49B1-BA6E-8D35EF6A33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B46C3A9-5D6B-4D74-8448-AADAD63C19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D1386BF-8EB2-4FB2-A903-BB4375BD99E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100D003-8155-4DDE-A9AA-407DF7CFF8E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6B46CC2-120C-4297-8BF2-7495E22C4D2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7624AF9-1501-4CE8-987E-4E6E5FCDE9C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A6E473A-5247-4B44-9AF0-B563F7AF0C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DB61C43-A15B-4644-A106-52D7C908D9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DF642F7-1BF5-4109-8637-BD0559684DC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56C71E51-5FA3-45D4-901C-D82606DD312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22DCF5FE-DF5E-4B9D-A14D-C5D1B80D405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45651C6-36A7-4EFF-A673-80AFFDC99F5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CBE60349-87E0-408F-B140-E2A90C71507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F43FA8E2-509E-4929-A19B-56A30E72D6A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A0DDF0AA-3CF0-45D0-9EA4-C8DEA7A2124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85E4B08-48FB-4AC5-8603-5E12DFC3CD6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280BEE76-086C-4017-8662-DEDC873359D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EB8FD8A-EA4E-4981-AA54-855F575E634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7E355508-0BB2-4065-B60D-504DF18D31D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6A54892-8AE6-4FDB-BB6B-84EEB4FD48F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3CF26C08-E51A-4615-901D-99466933D100}"/>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7B6AA3A-6DD7-479C-926E-6AA1EFED47D7}"/>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8009FD92-FB95-404E-8DFB-E3BAE4C4DDA5}"/>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3EA9524-6605-4FF8-A99E-BC33DFB131CC}"/>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327B035B-9D60-4DD0-A385-B5FF5ED571FF}"/>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D79E2A6-6FF4-48FD-B2A3-0FB253365DBB}"/>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8F2C90E2-835F-4EB6-A4E0-A7B5C6D8EA0B}"/>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DFC90CC1-7A33-4D9F-9861-5202BC920AB0}"/>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E82F203B-0736-402C-A795-AFFA7CC89F06}"/>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F56D7899-CF46-4485-B99A-357F8BA7E464}"/>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D1A7C7E5-AE7D-4D68-8742-978F824B340E}"/>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4E69004-FB04-4376-B49F-987D7A0F6A7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F135352-5B3D-4612-B349-15C73AE331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9C9B1F-5780-4557-9E13-33055C7170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7E7CA4A-AF73-4610-BCC2-9AAD3C157DE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50E922-53C4-4C78-8C39-BEC00431C97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129032</xdr:rowOff>
    </xdr:from>
    <xdr:to>
      <xdr:col>24</xdr:col>
      <xdr:colOff>114300</xdr:colOff>
      <xdr:row>80</xdr:row>
      <xdr:rowOff>59182</xdr:rowOff>
    </xdr:to>
    <xdr:sp macro="" textlink="">
      <xdr:nvSpPr>
        <xdr:cNvPr id="304" name="楕円 303">
          <a:extLst>
            <a:ext uri="{FF2B5EF4-FFF2-40B4-BE49-F238E27FC236}">
              <a16:creationId xmlns:a16="http://schemas.microsoft.com/office/drawing/2014/main" id="{55C4E3BA-01DE-4A5E-BA02-5C89C211541C}"/>
            </a:ext>
          </a:extLst>
        </xdr:cNvPr>
        <xdr:cNvSpPr/>
      </xdr:nvSpPr>
      <xdr:spPr>
        <a:xfrm>
          <a:off x="4584700" y="13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151909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577E1B7D-C406-4FCE-A9B3-C667146CD127}"/>
            </a:ext>
          </a:extLst>
        </xdr:cNvPr>
        <xdr:cNvSpPr txBox="1"/>
      </xdr:nvSpPr>
      <xdr:spPr>
        <a:xfrm>
          <a:off x="4673600" y="1352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76454</xdr:rowOff>
    </xdr:from>
    <xdr:to>
      <xdr:col>20</xdr:col>
      <xdr:colOff>38100</xdr:colOff>
      <xdr:row>80</xdr:row>
      <xdr:rowOff>6604</xdr:rowOff>
    </xdr:to>
    <xdr:sp macro="" textlink="">
      <xdr:nvSpPr>
        <xdr:cNvPr id="306" name="楕円 305">
          <a:extLst>
            <a:ext uri="{FF2B5EF4-FFF2-40B4-BE49-F238E27FC236}">
              <a16:creationId xmlns:a16="http://schemas.microsoft.com/office/drawing/2014/main" id="{831B9A49-33F4-436F-80B0-DF9C2041B39C}"/>
            </a:ext>
          </a:extLst>
        </xdr:cNvPr>
        <xdr:cNvSpPr/>
      </xdr:nvSpPr>
      <xdr:spPr>
        <a:xfrm>
          <a:off x="3746500" y="136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127254</xdr:rowOff>
    </xdr:from>
    <xdr:to>
      <xdr:col>24</xdr:col>
      <xdr:colOff>63500</xdr:colOff>
      <xdr:row>80</xdr:row>
      <xdr:rowOff>8382</xdr:rowOff>
    </xdr:to>
    <xdr:cxnSp macro="">
      <xdr:nvCxnSpPr>
        <xdr:cNvPr id="307" name="直線コネクタ 306">
          <a:extLst>
            <a:ext uri="{FF2B5EF4-FFF2-40B4-BE49-F238E27FC236}">
              <a16:creationId xmlns:a16="http://schemas.microsoft.com/office/drawing/2014/main" id="{844C7A4F-B955-44E8-9C33-44940005B3BE}"/>
            </a:ext>
          </a:extLst>
        </xdr:cNvPr>
        <xdr:cNvCxnSpPr/>
      </xdr:nvCxnSpPr>
      <xdr:spPr>
        <a:xfrm>
          <a:off x="3797300" y="1367180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17018</xdr:rowOff>
    </xdr:from>
    <xdr:to>
      <xdr:col>15</xdr:col>
      <xdr:colOff>101600</xdr:colOff>
      <xdr:row>80</xdr:row>
      <xdr:rowOff>118618</xdr:rowOff>
    </xdr:to>
    <xdr:sp macro="" textlink="">
      <xdr:nvSpPr>
        <xdr:cNvPr id="308" name="楕円 307">
          <a:extLst>
            <a:ext uri="{FF2B5EF4-FFF2-40B4-BE49-F238E27FC236}">
              <a16:creationId xmlns:a16="http://schemas.microsoft.com/office/drawing/2014/main" id="{730B31B0-0895-409D-A469-60D120C3F872}"/>
            </a:ext>
          </a:extLst>
        </xdr:cNvPr>
        <xdr:cNvSpPr/>
      </xdr:nvSpPr>
      <xdr:spPr>
        <a:xfrm>
          <a:off x="2857500" y="1373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127254</xdr:rowOff>
    </xdr:from>
    <xdr:to>
      <xdr:col>19</xdr:col>
      <xdr:colOff>177800</xdr:colOff>
      <xdr:row>80</xdr:row>
      <xdr:rowOff>67818</xdr:rowOff>
    </xdr:to>
    <xdr:cxnSp macro="">
      <xdr:nvCxnSpPr>
        <xdr:cNvPr id="309" name="直線コネクタ 308">
          <a:extLst>
            <a:ext uri="{FF2B5EF4-FFF2-40B4-BE49-F238E27FC236}">
              <a16:creationId xmlns:a16="http://schemas.microsoft.com/office/drawing/2014/main" id="{9F7C7E6E-E6F0-48BF-A216-730382959A49}"/>
            </a:ext>
          </a:extLst>
        </xdr:cNvPr>
        <xdr:cNvCxnSpPr/>
      </xdr:nvCxnSpPr>
      <xdr:spPr>
        <a:xfrm flipV="1">
          <a:off x="2908300" y="13671804"/>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147320</xdr:rowOff>
    </xdr:from>
    <xdr:to>
      <xdr:col>10</xdr:col>
      <xdr:colOff>165100</xdr:colOff>
      <xdr:row>80</xdr:row>
      <xdr:rowOff>77470</xdr:rowOff>
    </xdr:to>
    <xdr:sp macro="" textlink="">
      <xdr:nvSpPr>
        <xdr:cNvPr id="310" name="楕円 309">
          <a:extLst>
            <a:ext uri="{FF2B5EF4-FFF2-40B4-BE49-F238E27FC236}">
              <a16:creationId xmlns:a16="http://schemas.microsoft.com/office/drawing/2014/main" id="{8759F6D7-D306-4B39-B398-330F92F9DF02}"/>
            </a:ext>
          </a:extLst>
        </xdr:cNvPr>
        <xdr:cNvSpPr/>
      </xdr:nvSpPr>
      <xdr:spPr>
        <a:xfrm>
          <a:off x="1968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26670</xdr:rowOff>
    </xdr:from>
    <xdr:to>
      <xdr:col>15</xdr:col>
      <xdr:colOff>50800</xdr:colOff>
      <xdr:row>80</xdr:row>
      <xdr:rowOff>67818</xdr:rowOff>
    </xdr:to>
    <xdr:cxnSp macro="">
      <xdr:nvCxnSpPr>
        <xdr:cNvPr id="311" name="直線コネクタ 310">
          <a:extLst>
            <a:ext uri="{FF2B5EF4-FFF2-40B4-BE49-F238E27FC236}">
              <a16:creationId xmlns:a16="http://schemas.microsoft.com/office/drawing/2014/main" id="{E6FDCBB5-DB0A-4F62-A144-27D082B5B580}"/>
            </a:ext>
          </a:extLst>
        </xdr:cNvPr>
        <xdr:cNvCxnSpPr/>
      </xdr:nvCxnSpPr>
      <xdr:spPr>
        <a:xfrm>
          <a:off x="2019300" y="1374267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83313</xdr:rowOff>
    </xdr:from>
    <xdr:to>
      <xdr:col>6</xdr:col>
      <xdr:colOff>38100</xdr:colOff>
      <xdr:row>82</xdr:row>
      <xdr:rowOff>13463</xdr:rowOff>
    </xdr:to>
    <xdr:sp macro="" textlink="">
      <xdr:nvSpPr>
        <xdr:cNvPr id="312" name="楕円 311">
          <a:extLst>
            <a:ext uri="{FF2B5EF4-FFF2-40B4-BE49-F238E27FC236}">
              <a16:creationId xmlns:a16="http://schemas.microsoft.com/office/drawing/2014/main" id="{75FE7DCA-F226-48F7-8182-1DFDBAE3A456}"/>
            </a:ext>
          </a:extLst>
        </xdr:cNvPr>
        <xdr:cNvSpPr/>
      </xdr:nvSpPr>
      <xdr:spPr>
        <a:xfrm>
          <a:off x="1079500" y="139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26670</xdr:rowOff>
    </xdr:from>
    <xdr:to>
      <xdr:col>10</xdr:col>
      <xdr:colOff>114300</xdr:colOff>
      <xdr:row>81</xdr:row>
      <xdr:rowOff>134113</xdr:rowOff>
    </xdr:to>
    <xdr:cxnSp macro="">
      <xdr:nvCxnSpPr>
        <xdr:cNvPr id="313" name="直線コネクタ 312">
          <a:extLst>
            <a:ext uri="{FF2B5EF4-FFF2-40B4-BE49-F238E27FC236}">
              <a16:creationId xmlns:a16="http://schemas.microsoft.com/office/drawing/2014/main" id="{81B46F1E-597C-45C2-9CFD-DDDE911617D3}"/>
            </a:ext>
          </a:extLst>
        </xdr:cNvPr>
        <xdr:cNvCxnSpPr/>
      </xdr:nvCxnSpPr>
      <xdr:spPr>
        <a:xfrm flipV="1">
          <a:off x="1130300" y="13742670"/>
          <a:ext cx="889000" cy="27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D9D42BCC-B676-4411-9BD6-75C4CA0481C4}"/>
            </a:ext>
          </a:extLst>
        </xdr:cNvPr>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FD313923-34BF-4BA6-8905-DE0CE0DF2E2C}"/>
            </a:ext>
          </a:extLst>
        </xdr:cNvPr>
        <xdr:cNvSpPr txBox="1"/>
      </xdr:nvSpPr>
      <xdr:spPr>
        <a:xfrm>
          <a:off x="2705744" y="1398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B8BB37E0-C99F-43A3-BAEA-046FF9557D99}"/>
            </a:ext>
          </a:extLst>
        </xdr:cNvPr>
        <xdr:cNvSpPr txBox="1"/>
      </xdr:nvSpPr>
      <xdr:spPr>
        <a:xfrm>
          <a:off x="1816744" y="1394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a:extLst>
            <a:ext uri="{FF2B5EF4-FFF2-40B4-BE49-F238E27FC236}">
              <a16:creationId xmlns:a16="http://schemas.microsoft.com/office/drawing/2014/main" id="{AA6C7512-9496-475E-B36E-0480109D91D0}"/>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23131</xdr:rowOff>
    </xdr:from>
    <xdr:ext cx="405111" cy="259045"/>
    <xdr:sp macro="" textlink="">
      <xdr:nvSpPr>
        <xdr:cNvPr id="318" name="n_1mainValue【福祉施設】&#10;有形固定資産減価償却率">
          <a:extLst>
            <a:ext uri="{FF2B5EF4-FFF2-40B4-BE49-F238E27FC236}">
              <a16:creationId xmlns:a16="http://schemas.microsoft.com/office/drawing/2014/main" id="{06FD64E6-BF95-4748-9ED1-80767BE211F0}"/>
            </a:ext>
          </a:extLst>
        </xdr:cNvPr>
        <xdr:cNvSpPr txBox="1"/>
      </xdr:nvSpPr>
      <xdr:spPr>
        <a:xfrm>
          <a:off x="3582044" y="133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135145</xdr:rowOff>
    </xdr:from>
    <xdr:ext cx="405111" cy="259045"/>
    <xdr:sp macro="" textlink="">
      <xdr:nvSpPr>
        <xdr:cNvPr id="319" name="n_2mainValue【福祉施設】&#10;有形固定資産減価償却率">
          <a:extLst>
            <a:ext uri="{FF2B5EF4-FFF2-40B4-BE49-F238E27FC236}">
              <a16:creationId xmlns:a16="http://schemas.microsoft.com/office/drawing/2014/main" id="{E0501BE3-A398-49E4-A33F-825BDC69A08A}"/>
            </a:ext>
          </a:extLst>
        </xdr:cNvPr>
        <xdr:cNvSpPr txBox="1"/>
      </xdr:nvSpPr>
      <xdr:spPr>
        <a:xfrm>
          <a:off x="2705744" y="1350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93997</xdr:rowOff>
    </xdr:from>
    <xdr:ext cx="405111" cy="259045"/>
    <xdr:sp macro="" textlink="">
      <xdr:nvSpPr>
        <xdr:cNvPr id="320" name="n_3mainValue【福祉施設】&#10;有形固定資産減価償却率">
          <a:extLst>
            <a:ext uri="{FF2B5EF4-FFF2-40B4-BE49-F238E27FC236}">
              <a16:creationId xmlns:a16="http://schemas.microsoft.com/office/drawing/2014/main" id="{BF33623A-E7DF-451A-9F9E-4986BDE313A9}"/>
            </a:ext>
          </a:extLst>
        </xdr:cNvPr>
        <xdr:cNvSpPr txBox="1"/>
      </xdr:nvSpPr>
      <xdr:spPr>
        <a:xfrm>
          <a:off x="1816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4590</xdr:rowOff>
    </xdr:from>
    <xdr:ext cx="405111" cy="259045"/>
    <xdr:sp macro="" textlink="">
      <xdr:nvSpPr>
        <xdr:cNvPr id="321" name="n_4mainValue【福祉施設】&#10;有形固定資産減価償却率">
          <a:extLst>
            <a:ext uri="{FF2B5EF4-FFF2-40B4-BE49-F238E27FC236}">
              <a16:creationId xmlns:a16="http://schemas.microsoft.com/office/drawing/2014/main" id="{EA7B784A-B203-42C4-9006-C77E553E93F3}"/>
            </a:ext>
          </a:extLst>
        </xdr:cNvPr>
        <xdr:cNvSpPr txBox="1"/>
      </xdr:nvSpPr>
      <xdr:spPr>
        <a:xfrm>
          <a:off x="927744" y="1406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86DE201-A121-42B1-BE16-88D29E4955C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CD16BE5-844C-4A09-AB8A-EB2F8A61BAF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43D91FB-1FC4-4AF8-9AF1-BD48CA9BFD1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68D810B-19C5-4053-BFA4-F7A0504652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F9DA69E-6AA8-4E8D-8E7A-F5559DB150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D2DA76A-E140-4F29-A524-39D5E0FF50C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97F4BBB-5567-4747-BD34-A091EB87BC1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B789565-7616-4B94-BDF5-080C6C8FA8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9057951-81B4-4E52-827C-D7398503B41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248C834-A18C-42AC-8511-3BA4366CC69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E6608EA6-128B-4A46-A2E7-2451680E31F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DF57923A-E865-4B23-9BF9-86B6892246C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B9C223B7-74AC-4482-B18E-5888CAF70D7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4A09C6BF-DD4B-4A30-82B6-E7F77D0D2B8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BAFB4B4D-1421-44C5-9EEA-FE71513A807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7F800EA-B5BC-4F49-B371-E299FDC19ED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4E7E8997-CD5D-4E24-BDC9-6234019747A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F2E1B63-1B19-44DA-8729-4F9B886B3FC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62C21B6A-007F-4689-A648-5C6F30B98C2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5F5D310B-ED15-401D-8B9A-E171B2651E5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7B9359F2-3022-46A6-9A6E-35CF4BB6A1F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C6E41321-070F-42C1-857A-92B48649176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4C3690D-33C9-41D8-AD7A-E821F6EE59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97ED8420-4110-4B9B-A124-D7EFDB8471C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5DD252E7-5D60-49A6-9E16-A3FA6E6AA71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7FBCE341-E4D5-4E23-B824-137D72203A35}"/>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EA3723DC-7BF7-42FA-8809-CA437B754148}"/>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3A9AD946-5BCD-4FB0-9477-D66B33747E8E}"/>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8A2854FB-5602-4DC2-A43C-FD7F5B3092CD}"/>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E16EFE90-4230-41D4-96BC-088AFD3CD09A}"/>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C43441E4-2D90-4AA0-B9B5-67BEF9172EEA}"/>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FB2DEA81-8766-43FA-83C8-777C69B0A3CB}"/>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BED860B6-700B-4F17-973F-E31DE2F9F1CE}"/>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8EDADD8E-DF66-4A1E-B333-0B070F102DCB}"/>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3EC468C5-DF29-4A92-BDCD-420E64F9F756}"/>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C056F971-C295-414E-B57C-80A48A68DEF6}"/>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5A9EBA5-C6AB-48B3-8718-AA72054EA32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37BBBF3-CCBB-46DB-8BA1-072E8D8723F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F49551D-4579-4A9D-AF08-5FCA25DA034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55A0239-DAAA-41C5-9291-5C9967FFB13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A52247C-FA33-4262-86F8-D465E9BB71F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87449</xdr:rowOff>
    </xdr:from>
    <xdr:to>
      <xdr:col>55</xdr:col>
      <xdr:colOff>50800</xdr:colOff>
      <xdr:row>87</xdr:row>
      <xdr:rowOff>17599</xdr:rowOff>
    </xdr:to>
    <xdr:sp macro="" textlink="">
      <xdr:nvSpPr>
        <xdr:cNvPr id="363" name="楕円 362">
          <a:extLst>
            <a:ext uri="{FF2B5EF4-FFF2-40B4-BE49-F238E27FC236}">
              <a16:creationId xmlns:a16="http://schemas.microsoft.com/office/drawing/2014/main" id="{A674DA6B-A3B7-4376-826D-C2E05B2DEC22}"/>
            </a:ext>
          </a:extLst>
        </xdr:cNvPr>
        <xdr:cNvSpPr/>
      </xdr:nvSpPr>
      <xdr:spPr>
        <a:xfrm>
          <a:off x="10426700" y="148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2376</xdr:rowOff>
    </xdr:from>
    <xdr:ext cx="469744" cy="259045"/>
    <xdr:sp macro="" textlink="">
      <xdr:nvSpPr>
        <xdr:cNvPr id="364" name="【福祉施設】&#10;一人当たり面積該当値テキスト">
          <a:extLst>
            <a:ext uri="{FF2B5EF4-FFF2-40B4-BE49-F238E27FC236}">
              <a16:creationId xmlns:a16="http://schemas.microsoft.com/office/drawing/2014/main" id="{79E4F10E-2E91-467E-8AB1-27B6DBD535E1}"/>
            </a:ext>
          </a:extLst>
        </xdr:cNvPr>
        <xdr:cNvSpPr txBox="1"/>
      </xdr:nvSpPr>
      <xdr:spPr>
        <a:xfrm>
          <a:off x="10515600" y="147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88537</xdr:rowOff>
    </xdr:from>
    <xdr:to>
      <xdr:col>50</xdr:col>
      <xdr:colOff>165100</xdr:colOff>
      <xdr:row>87</xdr:row>
      <xdr:rowOff>18687</xdr:rowOff>
    </xdr:to>
    <xdr:sp macro="" textlink="">
      <xdr:nvSpPr>
        <xdr:cNvPr id="365" name="楕円 364">
          <a:extLst>
            <a:ext uri="{FF2B5EF4-FFF2-40B4-BE49-F238E27FC236}">
              <a16:creationId xmlns:a16="http://schemas.microsoft.com/office/drawing/2014/main" id="{6C0D3CB9-F3D8-4956-8B4B-67DA32658A74}"/>
            </a:ext>
          </a:extLst>
        </xdr:cNvPr>
        <xdr:cNvSpPr/>
      </xdr:nvSpPr>
      <xdr:spPr>
        <a:xfrm>
          <a:off x="9588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138249</xdr:rowOff>
    </xdr:from>
    <xdr:to>
      <xdr:col>55</xdr:col>
      <xdr:colOff>0</xdr:colOff>
      <xdr:row>86</xdr:row>
      <xdr:rowOff>139337</xdr:rowOff>
    </xdr:to>
    <xdr:cxnSp macro="">
      <xdr:nvCxnSpPr>
        <xdr:cNvPr id="366" name="直線コネクタ 365">
          <a:extLst>
            <a:ext uri="{FF2B5EF4-FFF2-40B4-BE49-F238E27FC236}">
              <a16:creationId xmlns:a16="http://schemas.microsoft.com/office/drawing/2014/main" id="{60995400-E6B8-48D2-B0C0-5667B1A40AAF}"/>
            </a:ext>
          </a:extLst>
        </xdr:cNvPr>
        <xdr:cNvCxnSpPr/>
      </xdr:nvCxnSpPr>
      <xdr:spPr>
        <a:xfrm flipV="1">
          <a:off x="9639300" y="1488294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26488</xdr:rowOff>
    </xdr:from>
    <xdr:to>
      <xdr:col>46</xdr:col>
      <xdr:colOff>38100</xdr:colOff>
      <xdr:row>86</xdr:row>
      <xdr:rowOff>128088</xdr:rowOff>
    </xdr:to>
    <xdr:sp macro="" textlink="">
      <xdr:nvSpPr>
        <xdr:cNvPr id="367" name="楕円 366">
          <a:extLst>
            <a:ext uri="{FF2B5EF4-FFF2-40B4-BE49-F238E27FC236}">
              <a16:creationId xmlns:a16="http://schemas.microsoft.com/office/drawing/2014/main" id="{04D4FBC5-7A3B-495B-BE0C-7DD19905A531}"/>
            </a:ext>
          </a:extLst>
        </xdr:cNvPr>
        <xdr:cNvSpPr/>
      </xdr:nvSpPr>
      <xdr:spPr>
        <a:xfrm>
          <a:off x="8699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77288</xdr:rowOff>
    </xdr:from>
    <xdr:to>
      <xdr:col>50</xdr:col>
      <xdr:colOff>114300</xdr:colOff>
      <xdr:row>86</xdr:row>
      <xdr:rowOff>139337</xdr:rowOff>
    </xdr:to>
    <xdr:cxnSp macro="">
      <xdr:nvCxnSpPr>
        <xdr:cNvPr id="368" name="直線コネクタ 367">
          <a:extLst>
            <a:ext uri="{FF2B5EF4-FFF2-40B4-BE49-F238E27FC236}">
              <a16:creationId xmlns:a16="http://schemas.microsoft.com/office/drawing/2014/main" id="{F061D27A-0C7C-480F-A91A-B47F3F888B17}"/>
            </a:ext>
          </a:extLst>
        </xdr:cNvPr>
        <xdr:cNvCxnSpPr/>
      </xdr:nvCxnSpPr>
      <xdr:spPr>
        <a:xfrm>
          <a:off x="8750300" y="14821988"/>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28666</xdr:rowOff>
    </xdr:from>
    <xdr:to>
      <xdr:col>41</xdr:col>
      <xdr:colOff>101600</xdr:colOff>
      <xdr:row>86</xdr:row>
      <xdr:rowOff>130266</xdr:rowOff>
    </xdr:to>
    <xdr:sp macro="" textlink="">
      <xdr:nvSpPr>
        <xdr:cNvPr id="369" name="楕円 368">
          <a:extLst>
            <a:ext uri="{FF2B5EF4-FFF2-40B4-BE49-F238E27FC236}">
              <a16:creationId xmlns:a16="http://schemas.microsoft.com/office/drawing/2014/main" id="{B3BF9F1C-013E-4AE2-9B4E-45E811238D17}"/>
            </a:ext>
          </a:extLst>
        </xdr:cNvPr>
        <xdr:cNvSpPr/>
      </xdr:nvSpPr>
      <xdr:spPr>
        <a:xfrm>
          <a:off x="7810500" y="1477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77288</xdr:rowOff>
    </xdr:from>
    <xdr:to>
      <xdr:col>45</xdr:col>
      <xdr:colOff>177800</xdr:colOff>
      <xdr:row>86</xdr:row>
      <xdr:rowOff>79466</xdr:rowOff>
    </xdr:to>
    <xdr:cxnSp macro="">
      <xdr:nvCxnSpPr>
        <xdr:cNvPr id="370" name="直線コネクタ 369">
          <a:extLst>
            <a:ext uri="{FF2B5EF4-FFF2-40B4-BE49-F238E27FC236}">
              <a16:creationId xmlns:a16="http://schemas.microsoft.com/office/drawing/2014/main" id="{64ADF981-BABD-4A33-B762-B533FF839F42}"/>
            </a:ext>
          </a:extLst>
        </xdr:cNvPr>
        <xdr:cNvCxnSpPr/>
      </xdr:nvCxnSpPr>
      <xdr:spPr>
        <a:xfrm flipV="1">
          <a:off x="7861300" y="148219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29755</xdr:rowOff>
    </xdr:from>
    <xdr:to>
      <xdr:col>36</xdr:col>
      <xdr:colOff>165100</xdr:colOff>
      <xdr:row>86</xdr:row>
      <xdr:rowOff>131355</xdr:rowOff>
    </xdr:to>
    <xdr:sp macro="" textlink="">
      <xdr:nvSpPr>
        <xdr:cNvPr id="371" name="楕円 370">
          <a:extLst>
            <a:ext uri="{FF2B5EF4-FFF2-40B4-BE49-F238E27FC236}">
              <a16:creationId xmlns:a16="http://schemas.microsoft.com/office/drawing/2014/main" id="{FC10C327-B3A7-40AA-88DA-9C40FE0C672C}"/>
            </a:ext>
          </a:extLst>
        </xdr:cNvPr>
        <xdr:cNvSpPr/>
      </xdr:nvSpPr>
      <xdr:spPr>
        <a:xfrm>
          <a:off x="69215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79466</xdr:rowOff>
    </xdr:from>
    <xdr:to>
      <xdr:col>41</xdr:col>
      <xdr:colOff>50800</xdr:colOff>
      <xdr:row>86</xdr:row>
      <xdr:rowOff>80555</xdr:rowOff>
    </xdr:to>
    <xdr:cxnSp macro="">
      <xdr:nvCxnSpPr>
        <xdr:cNvPr id="372" name="直線コネクタ 371">
          <a:extLst>
            <a:ext uri="{FF2B5EF4-FFF2-40B4-BE49-F238E27FC236}">
              <a16:creationId xmlns:a16="http://schemas.microsoft.com/office/drawing/2014/main" id="{44204CE3-8568-4E4F-817F-BA14841CA31B}"/>
            </a:ext>
          </a:extLst>
        </xdr:cNvPr>
        <xdr:cNvCxnSpPr/>
      </xdr:nvCxnSpPr>
      <xdr:spPr>
        <a:xfrm flipV="1">
          <a:off x="6972300" y="1482416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7636F0A1-5AE2-48EE-B289-75DDA16C8769}"/>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89DE320B-71A0-4835-8213-4A15E2C18691}"/>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43C72267-1CD5-4C7F-95D3-4A728EBC2CF0}"/>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1DAD3FAD-D580-4CB0-BF60-175604FD9FEA}"/>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9814</xdr:rowOff>
    </xdr:from>
    <xdr:ext cx="469744" cy="259045"/>
    <xdr:sp macro="" textlink="">
      <xdr:nvSpPr>
        <xdr:cNvPr id="377" name="n_1mainValue【福祉施設】&#10;一人当たり面積">
          <a:extLst>
            <a:ext uri="{FF2B5EF4-FFF2-40B4-BE49-F238E27FC236}">
              <a16:creationId xmlns:a16="http://schemas.microsoft.com/office/drawing/2014/main" id="{34548F6C-C477-4387-8EA4-962F033CB0EC}"/>
            </a:ext>
          </a:extLst>
        </xdr:cNvPr>
        <xdr:cNvSpPr txBox="1"/>
      </xdr:nvSpPr>
      <xdr:spPr>
        <a:xfrm>
          <a:off x="9391727" y="1492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119215</xdr:rowOff>
    </xdr:from>
    <xdr:ext cx="469744" cy="259045"/>
    <xdr:sp macro="" textlink="">
      <xdr:nvSpPr>
        <xdr:cNvPr id="378" name="n_2mainValue【福祉施設】&#10;一人当たり面積">
          <a:extLst>
            <a:ext uri="{FF2B5EF4-FFF2-40B4-BE49-F238E27FC236}">
              <a16:creationId xmlns:a16="http://schemas.microsoft.com/office/drawing/2014/main" id="{DB73EF8A-2EC9-4D84-932A-AF91E47377E4}"/>
            </a:ext>
          </a:extLst>
        </xdr:cNvPr>
        <xdr:cNvSpPr txBox="1"/>
      </xdr:nvSpPr>
      <xdr:spPr>
        <a:xfrm>
          <a:off x="8515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121393</xdr:rowOff>
    </xdr:from>
    <xdr:ext cx="469744" cy="259045"/>
    <xdr:sp macro="" textlink="">
      <xdr:nvSpPr>
        <xdr:cNvPr id="379" name="n_3mainValue【福祉施設】&#10;一人当たり面積">
          <a:extLst>
            <a:ext uri="{FF2B5EF4-FFF2-40B4-BE49-F238E27FC236}">
              <a16:creationId xmlns:a16="http://schemas.microsoft.com/office/drawing/2014/main" id="{36A6C7A2-1A59-440F-9B03-F423BA24D2F5}"/>
            </a:ext>
          </a:extLst>
        </xdr:cNvPr>
        <xdr:cNvSpPr txBox="1"/>
      </xdr:nvSpPr>
      <xdr:spPr>
        <a:xfrm>
          <a:off x="7626427" y="1486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122482</xdr:rowOff>
    </xdr:from>
    <xdr:ext cx="469744" cy="259045"/>
    <xdr:sp macro="" textlink="">
      <xdr:nvSpPr>
        <xdr:cNvPr id="380" name="n_4mainValue【福祉施設】&#10;一人当たり面積">
          <a:extLst>
            <a:ext uri="{FF2B5EF4-FFF2-40B4-BE49-F238E27FC236}">
              <a16:creationId xmlns:a16="http://schemas.microsoft.com/office/drawing/2014/main" id="{87869F64-BCD7-4175-A737-508C62059C5B}"/>
            </a:ext>
          </a:extLst>
        </xdr:cNvPr>
        <xdr:cNvSpPr txBox="1"/>
      </xdr:nvSpPr>
      <xdr:spPr>
        <a:xfrm>
          <a:off x="6737427" y="1486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956629A-5F07-4C6F-9ECC-828AC71264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16C7CEC-FF3C-4B90-99AF-E0377624BC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B4F1B90-E470-4CC6-BB68-4D6AF0DD9E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E7E95F7-6541-4E25-9CDF-466E3EE7A6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6B35F52-263F-4FC8-82E3-E871EBA77C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C259031-B24F-448C-928E-4FBF748871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10E8040-839F-47D7-84C4-84A7919A452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2BB2AB4D-DD4D-4609-B819-F2EE20A0481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1EF9C0DF-3DED-489C-8680-04C64388BDD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066B4C9-E0C5-49A8-96AB-37AF142524B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7884ADC-EABF-4328-A40E-0DA4E7A0CBF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8F523AE3-4E81-4977-A862-4E6E945E400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0F5162B-187E-4394-B1EC-72B05AD3663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16CDA2F9-E443-491E-BE09-EC4102C506B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80340F81-E48B-4FA3-AD7E-8544B1DE20E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18AABF6F-11D6-4429-8142-45D29BCA9F7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055C190-1AA1-4FC1-A125-25E63DA4F6E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5D530C20-2F71-40A3-A689-B8ECFAAB71C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59579834-DEE1-4F4B-9BCB-66DAF258C37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2936E7C7-E55D-443F-999C-C4BB4AAF436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3EBE24F-2428-48FE-90A1-6D5CE24B97C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ACFDCD1-2E18-4CE0-A68D-6E69D6E593F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8C173E02-C57C-4E98-860A-B7A12DC229BB}"/>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920B1023-C6FD-4E1E-98FB-3C78CA88DCE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E0A286EF-9BB2-4F1E-BE10-BDA96C623558}"/>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93A313F7-BB57-4D0C-A83D-187D7F2BF4D2}"/>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750EA37B-E777-49C3-B673-DDE466B4E58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533BF5FB-612F-4337-A460-8B48FB51B2EC}"/>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2C3E3D8F-996B-4C1A-8E98-0B97DC455E71}"/>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DB074811-C24E-4E90-91C7-2F00CCE98D04}"/>
            </a:ext>
          </a:extLst>
        </xdr:cNvPr>
        <xdr:cNvSpPr txBox="1"/>
      </xdr:nvSpPr>
      <xdr:spPr>
        <a:xfrm>
          <a:off x="4673600" y="1781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93777DA1-6048-41F5-BF10-F4BA0DBDBB08}"/>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3CBF9FCB-48F4-4E15-8538-8DABDFC9C3E8}"/>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BB12450C-B069-4276-8DE7-9819B5C9EE9D}"/>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E25BD76D-1EE8-4D20-8F68-47A6CE23ABFA}"/>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9ED09FBE-54A9-423A-860C-26789B23CD75}"/>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833432A-CE88-44E9-8BB1-BE64BEE40DF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3504C9C-792A-4A8B-8ACD-5B74975E99A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DF20C71-144C-496F-81D7-F0D17DD53DD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17BF117F-9D41-411E-B55B-C02140D08EB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99EDB75-DA23-4B7B-9403-A7E098B8927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88264</xdr:rowOff>
    </xdr:from>
    <xdr:to>
      <xdr:col>24</xdr:col>
      <xdr:colOff>114300</xdr:colOff>
      <xdr:row>102</xdr:row>
      <xdr:rowOff>18414</xdr:rowOff>
    </xdr:to>
    <xdr:sp macro="" textlink="">
      <xdr:nvSpPr>
        <xdr:cNvPr id="421" name="楕円 420">
          <a:extLst>
            <a:ext uri="{FF2B5EF4-FFF2-40B4-BE49-F238E27FC236}">
              <a16:creationId xmlns:a16="http://schemas.microsoft.com/office/drawing/2014/main" id="{B67C0CF5-B3F9-4D03-BF66-89628D0043A0}"/>
            </a:ext>
          </a:extLst>
        </xdr:cNvPr>
        <xdr:cNvSpPr/>
      </xdr:nvSpPr>
      <xdr:spPr>
        <a:xfrm>
          <a:off x="4584700" y="1740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111141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E2728DBE-D6B9-469A-B43B-3CD360164622}"/>
            </a:ext>
          </a:extLst>
        </xdr:cNvPr>
        <xdr:cNvSpPr txBox="1"/>
      </xdr:nvSpPr>
      <xdr:spPr>
        <a:xfrm>
          <a:off x="4673600" y="1725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86361</xdr:rowOff>
    </xdr:from>
    <xdr:to>
      <xdr:col>20</xdr:col>
      <xdr:colOff>38100</xdr:colOff>
      <xdr:row>102</xdr:row>
      <xdr:rowOff>16511</xdr:rowOff>
    </xdr:to>
    <xdr:sp macro="" textlink="">
      <xdr:nvSpPr>
        <xdr:cNvPr id="423" name="楕円 422">
          <a:extLst>
            <a:ext uri="{FF2B5EF4-FFF2-40B4-BE49-F238E27FC236}">
              <a16:creationId xmlns:a16="http://schemas.microsoft.com/office/drawing/2014/main" id="{28979FE5-42AC-4776-A042-6C15798EEF98}"/>
            </a:ext>
          </a:extLst>
        </xdr:cNvPr>
        <xdr:cNvSpPr/>
      </xdr:nvSpPr>
      <xdr:spPr>
        <a:xfrm>
          <a:off x="3746500" y="17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137161</xdr:rowOff>
    </xdr:from>
    <xdr:to>
      <xdr:col>24</xdr:col>
      <xdr:colOff>63500</xdr:colOff>
      <xdr:row>101</xdr:row>
      <xdr:rowOff>139064</xdr:rowOff>
    </xdr:to>
    <xdr:cxnSp macro="">
      <xdr:nvCxnSpPr>
        <xdr:cNvPr id="424" name="直線コネクタ 423">
          <a:extLst>
            <a:ext uri="{FF2B5EF4-FFF2-40B4-BE49-F238E27FC236}">
              <a16:creationId xmlns:a16="http://schemas.microsoft.com/office/drawing/2014/main" id="{E2228D7B-B0B4-4BEC-9042-835F4D93277C}"/>
            </a:ext>
          </a:extLst>
        </xdr:cNvPr>
        <xdr:cNvCxnSpPr/>
      </xdr:nvCxnSpPr>
      <xdr:spPr>
        <a:xfrm>
          <a:off x="3797300" y="1745361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67311</xdr:rowOff>
    </xdr:from>
    <xdr:to>
      <xdr:col>15</xdr:col>
      <xdr:colOff>101600</xdr:colOff>
      <xdr:row>101</xdr:row>
      <xdr:rowOff>168911</xdr:rowOff>
    </xdr:to>
    <xdr:sp macro="" textlink="">
      <xdr:nvSpPr>
        <xdr:cNvPr id="425" name="楕円 424">
          <a:extLst>
            <a:ext uri="{FF2B5EF4-FFF2-40B4-BE49-F238E27FC236}">
              <a16:creationId xmlns:a16="http://schemas.microsoft.com/office/drawing/2014/main" id="{5B51612E-5A90-4D6B-98EB-799A10EFE270}"/>
            </a:ext>
          </a:extLst>
        </xdr:cNvPr>
        <xdr:cNvSpPr/>
      </xdr:nvSpPr>
      <xdr:spPr>
        <a:xfrm>
          <a:off x="2857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118111</xdr:rowOff>
    </xdr:from>
    <xdr:to>
      <xdr:col>19</xdr:col>
      <xdr:colOff>177800</xdr:colOff>
      <xdr:row>101</xdr:row>
      <xdr:rowOff>137161</xdr:rowOff>
    </xdr:to>
    <xdr:cxnSp macro="">
      <xdr:nvCxnSpPr>
        <xdr:cNvPr id="426" name="直線コネクタ 425">
          <a:extLst>
            <a:ext uri="{FF2B5EF4-FFF2-40B4-BE49-F238E27FC236}">
              <a16:creationId xmlns:a16="http://schemas.microsoft.com/office/drawing/2014/main" id="{140017D0-75DC-4164-BC9F-8B98BFB7A4E5}"/>
            </a:ext>
          </a:extLst>
        </xdr:cNvPr>
        <xdr:cNvCxnSpPr/>
      </xdr:nvCxnSpPr>
      <xdr:spPr>
        <a:xfrm>
          <a:off x="2908300" y="174345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25400</xdr:rowOff>
    </xdr:from>
    <xdr:to>
      <xdr:col>10</xdr:col>
      <xdr:colOff>165100</xdr:colOff>
      <xdr:row>101</xdr:row>
      <xdr:rowOff>127000</xdr:rowOff>
    </xdr:to>
    <xdr:sp macro="" textlink="">
      <xdr:nvSpPr>
        <xdr:cNvPr id="427" name="楕円 426">
          <a:extLst>
            <a:ext uri="{FF2B5EF4-FFF2-40B4-BE49-F238E27FC236}">
              <a16:creationId xmlns:a16="http://schemas.microsoft.com/office/drawing/2014/main" id="{3EABF3AA-694E-4EED-8FD0-6C459524BD0C}"/>
            </a:ext>
          </a:extLst>
        </xdr:cNvPr>
        <xdr:cNvSpPr/>
      </xdr:nvSpPr>
      <xdr:spPr>
        <a:xfrm>
          <a:off x="1968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76200</xdr:rowOff>
    </xdr:from>
    <xdr:to>
      <xdr:col>15</xdr:col>
      <xdr:colOff>50800</xdr:colOff>
      <xdr:row>101</xdr:row>
      <xdr:rowOff>118111</xdr:rowOff>
    </xdr:to>
    <xdr:cxnSp macro="">
      <xdr:nvCxnSpPr>
        <xdr:cNvPr id="428" name="直線コネクタ 427">
          <a:extLst>
            <a:ext uri="{FF2B5EF4-FFF2-40B4-BE49-F238E27FC236}">
              <a16:creationId xmlns:a16="http://schemas.microsoft.com/office/drawing/2014/main" id="{E6BFEE16-30AE-4BE4-8154-58CBE3D51FFD}"/>
            </a:ext>
          </a:extLst>
        </xdr:cNvPr>
        <xdr:cNvCxnSpPr/>
      </xdr:nvCxnSpPr>
      <xdr:spPr>
        <a:xfrm>
          <a:off x="2019300" y="17392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154939</xdr:rowOff>
    </xdr:from>
    <xdr:to>
      <xdr:col>6</xdr:col>
      <xdr:colOff>38100</xdr:colOff>
      <xdr:row>101</xdr:row>
      <xdr:rowOff>85089</xdr:rowOff>
    </xdr:to>
    <xdr:sp macro="" textlink="">
      <xdr:nvSpPr>
        <xdr:cNvPr id="429" name="楕円 428">
          <a:extLst>
            <a:ext uri="{FF2B5EF4-FFF2-40B4-BE49-F238E27FC236}">
              <a16:creationId xmlns:a16="http://schemas.microsoft.com/office/drawing/2014/main" id="{5A35E5CE-8CAB-49A8-8026-F6402AC2F95F}"/>
            </a:ext>
          </a:extLst>
        </xdr:cNvPr>
        <xdr:cNvSpPr/>
      </xdr:nvSpPr>
      <xdr:spPr>
        <a:xfrm>
          <a:off x="1079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34289</xdr:rowOff>
    </xdr:from>
    <xdr:to>
      <xdr:col>10</xdr:col>
      <xdr:colOff>114300</xdr:colOff>
      <xdr:row>101</xdr:row>
      <xdr:rowOff>76200</xdr:rowOff>
    </xdr:to>
    <xdr:cxnSp macro="">
      <xdr:nvCxnSpPr>
        <xdr:cNvPr id="430" name="直線コネクタ 429">
          <a:extLst>
            <a:ext uri="{FF2B5EF4-FFF2-40B4-BE49-F238E27FC236}">
              <a16:creationId xmlns:a16="http://schemas.microsoft.com/office/drawing/2014/main" id="{1F70AB88-A5B4-4907-AAB5-DCEC632DE761}"/>
            </a:ext>
          </a:extLst>
        </xdr:cNvPr>
        <xdr:cNvCxnSpPr/>
      </xdr:nvCxnSpPr>
      <xdr:spPr>
        <a:xfrm>
          <a:off x="1130300" y="173507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74313</xdr:rowOff>
    </xdr:from>
    <xdr:ext cx="405111" cy="259045"/>
    <xdr:sp macro="" textlink="">
      <xdr:nvSpPr>
        <xdr:cNvPr id="431" name="n_1aveValue【市民会館】&#10;有形固定資産減価償却率">
          <a:extLst>
            <a:ext uri="{FF2B5EF4-FFF2-40B4-BE49-F238E27FC236}">
              <a16:creationId xmlns:a16="http://schemas.microsoft.com/office/drawing/2014/main" id="{09E0236B-E9C7-4801-B54A-992579345F06}"/>
            </a:ext>
          </a:extLst>
        </xdr:cNvPr>
        <xdr:cNvSpPr txBox="1"/>
      </xdr:nvSpPr>
      <xdr:spPr>
        <a:xfrm>
          <a:off x="3582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22877</xdr:rowOff>
    </xdr:from>
    <xdr:ext cx="405111" cy="259045"/>
    <xdr:sp macro="" textlink="">
      <xdr:nvSpPr>
        <xdr:cNvPr id="432" name="n_2aveValue【市民会館】&#10;有形固定資産減価償却率">
          <a:extLst>
            <a:ext uri="{FF2B5EF4-FFF2-40B4-BE49-F238E27FC236}">
              <a16:creationId xmlns:a16="http://schemas.microsoft.com/office/drawing/2014/main" id="{F5B64B26-6646-43E4-8163-19262A983294}"/>
            </a:ext>
          </a:extLst>
        </xdr:cNvPr>
        <xdr:cNvSpPr txBox="1"/>
      </xdr:nvSpPr>
      <xdr:spPr>
        <a:xfrm>
          <a:off x="2705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13352</xdr:rowOff>
    </xdr:from>
    <xdr:ext cx="405111" cy="259045"/>
    <xdr:sp macro="" textlink="">
      <xdr:nvSpPr>
        <xdr:cNvPr id="433" name="n_3aveValue【市民会館】&#10;有形固定資産減価償却率">
          <a:extLst>
            <a:ext uri="{FF2B5EF4-FFF2-40B4-BE49-F238E27FC236}">
              <a16:creationId xmlns:a16="http://schemas.microsoft.com/office/drawing/2014/main" id="{61D61794-776E-4658-8273-72B75A1A91DF}"/>
            </a:ext>
          </a:extLst>
        </xdr:cNvPr>
        <xdr:cNvSpPr txBox="1"/>
      </xdr:nvSpPr>
      <xdr:spPr>
        <a:xfrm>
          <a:off x="18167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93363</xdr:rowOff>
    </xdr:from>
    <xdr:ext cx="405111" cy="259045"/>
    <xdr:sp macro="" textlink="">
      <xdr:nvSpPr>
        <xdr:cNvPr id="434" name="n_4aveValue【市民会館】&#10;有形固定資産減価償却率">
          <a:extLst>
            <a:ext uri="{FF2B5EF4-FFF2-40B4-BE49-F238E27FC236}">
              <a16:creationId xmlns:a16="http://schemas.microsoft.com/office/drawing/2014/main" id="{199D574F-0EC5-453B-92DA-EABC57249E4D}"/>
            </a:ext>
          </a:extLst>
        </xdr:cNvPr>
        <xdr:cNvSpPr txBox="1"/>
      </xdr:nvSpPr>
      <xdr:spPr>
        <a:xfrm>
          <a:off x="927744" y="1792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33038</xdr:rowOff>
    </xdr:from>
    <xdr:ext cx="405111" cy="259045"/>
    <xdr:sp macro="" textlink="">
      <xdr:nvSpPr>
        <xdr:cNvPr id="435" name="n_1mainValue【市民会館】&#10;有形固定資産減価償却率">
          <a:extLst>
            <a:ext uri="{FF2B5EF4-FFF2-40B4-BE49-F238E27FC236}">
              <a16:creationId xmlns:a16="http://schemas.microsoft.com/office/drawing/2014/main" id="{8B31991C-E571-48A1-B411-457ADC09F005}"/>
            </a:ext>
          </a:extLst>
        </xdr:cNvPr>
        <xdr:cNvSpPr txBox="1"/>
      </xdr:nvSpPr>
      <xdr:spPr>
        <a:xfrm>
          <a:off x="3582044" y="171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13988</xdr:rowOff>
    </xdr:from>
    <xdr:ext cx="405111" cy="259045"/>
    <xdr:sp macro="" textlink="">
      <xdr:nvSpPr>
        <xdr:cNvPr id="436" name="n_2mainValue【市民会館】&#10;有形固定資産減価償却率">
          <a:extLst>
            <a:ext uri="{FF2B5EF4-FFF2-40B4-BE49-F238E27FC236}">
              <a16:creationId xmlns:a16="http://schemas.microsoft.com/office/drawing/2014/main" id="{1B6DD680-2C08-435A-9252-6F2980A38922}"/>
            </a:ext>
          </a:extLst>
        </xdr:cNvPr>
        <xdr:cNvSpPr txBox="1"/>
      </xdr:nvSpPr>
      <xdr:spPr>
        <a:xfrm>
          <a:off x="2705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143527</xdr:rowOff>
    </xdr:from>
    <xdr:ext cx="405111" cy="259045"/>
    <xdr:sp macro="" textlink="">
      <xdr:nvSpPr>
        <xdr:cNvPr id="437" name="n_3mainValue【市民会館】&#10;有形固定資産減価償却率">
          <a:extLst>
            <a:ext uri="{FF2B5EF4-FFF2-40B4-BE49-F238E27FC236}">
              <a16:creationId xmlns:a16="http://schemas.microsoft.com/office/drawing/2014/main" id="{2F7D7C30-2741-4557-A280-1DAE5EA092B8}"/>
            </a:ext>
          </a:extLst>
        </xdr:cNvPr>
        <xdr:cNvSpPr txBox="1"/>
      </xdr:nvSpPr>
      <xdr:spPr>
        <a:xfrm>
          <a:off x="1816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101616</xdr:rowOff>
    </xdr:from>
    <xdr:ext cx="405111" cy="259045"/>
    <xdr:sp macro="" textlink="">
      <xdr:nvSpPr>
        <xdr:cNvPr id="438" name="n_4mainValue【市民会館】&#10;有形固定資産減価償却率">
          <a:extLst>
            <a:ext uri="{FF2B5EF4-FFF2-40B4-BE49-F238E27FC236}">
              <a16:creationId xmlns:a16="http://schemas.microsoft.com/office/drawing/2014/main" id="{AF8C54DF-8D1E-45F8-9254-1C5FC2CCB97E}"/>
            </a:ext>
          </a:extLst>
        </xdr:cNvPr>
        <xdr:cNvSpPr txBox="1"/>
      </xdr:nvSpPr>
      <xdr:spPr>
        <a:xfrm>
          <a:off x="9277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AF2B0FE7-6AFC-46A8-9DD3-EB88EADD07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5BB45991-EE0E-43CF-A72C-C3DE562F5B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F29D5EC-5EEB-4F96-B2F3-3B034D97964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988DB37-00CC-40DC-BD69-CD3F309F64F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5D84FE6-B5B1-40EC-A652-852CAB5D5D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594B317-05A9-4307-BE53-35AE3F0DDE9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3BC151AA-848C-4981-B084-443AC2B34A9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9DF1E722-5255-4EFB-8A0F-F934D4F9487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ACA5DAF-FD55-42FF-B210-7A97C0F836C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690CE7C-38AA-47D9-8118-4F9157BE564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EF006FEA-8A83-4CA2-9870-C0CEF35B56E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9E96F311-416D-413D-AC07-4441767EE74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EA24CC5D-F839-418F-9A2C-D501C18ABE3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8AAC371F-194E-47C3-B150-9F934D0BA70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4C0D7205-DEAC-4A1E-9618-CB352CD2012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D530843B-8E22-481C-B5E1-A56D5680F11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2F30A5D1-47ED-4141-A171-ED138F008D7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7702DF3D-4D5A-40B8-BEDD-AD0A0FD9B04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18F53745-F260-4331-A9DC-8D2A9FAE1DE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AB074CC2-5BC0-43F6-A241-9ACE7342CAC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13DF21A-B10D-45D6-B9EE-4558AF50CF7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5FBEA7EC-2AB7-4548-A0B7-FBCB5FB2063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75A559EB-5AD0-486F-A408-FDAC0F122B1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BA0D32A1-AB20-4EEB-B3E5-E699DEDA6A9A}"/>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B57B4582-CDDF-494A-8510-44859234CB46}"/>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479C9AE9-CF15-4823-B210-2B14B2AD2C8C}"/>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F6EAEFDC-DE60-4E1A-A83C-8AFB28FD8902}"/>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18B945E3-230E-47D5-A94D-823F9AC3594F}"/>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A85D5DC5-78BD-492D-AA4F-39D8A9266E23}"/>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E3F2E7FB-3E8B-42A1-9166-B22BC712D53C}"/>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67FCA3EE-8B52-4EDF-B16F-01BBE70E90F2}"/>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329CC5F0-5DB3-4443-A916-E789D7B86035}"/>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F9991924-3591-4DD8-8660-42B867CCCDC3}"/>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FD9F7026-3260-4F17-9269-044DAD9D76DD}"/>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A35A436-214B-4516-BDBA-0F38B25E0E9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DF6E85F-4F3C-4CE2-AF7D-075222FD2F9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FFFC06D-7DCF-40FC-B468-E54B86905C4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DF3A3816-40A7-405B-8020-0B405D170F5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6075E58-51A4-4671-A7F5-F15DF2EB532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72389</xdr:rowOff>
    </xdr:from>
    <xdr:to>
      <xdr:col>55</xdr:col>
      <xdr:colOff>50800</xdr:colOff>
      <xdr:row>107</xdr:row>
      <xdr:rowOff>2539</xdr:rowOff>
    </xdr:to>
    <xdr:sp macro="" textlink="">
      <xdr:nvSpPr>
        <xdr:cNvPr id="478" name="楕円 477">
          <a:extLst>
            <a:ext uri="{FF2B5EF4-FFF2-40B4-BE49-F238E27FC236}">
              <a16:creationId xmlns:a16="http://schemas.microsoft.com/office/drawing/2014/main" id="{7AAFE362-2D3D-401A-B67D-FADA4401614C}"/>
            </a:ext>
          </a:extLst>
        </xdr:cNvPr>
        <xdr:cNvSpPr/>
      </xdr:nvSpPr>
      <xdr:spPr>
        <a:xfrm>
          <a:off x="10426700" y="182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95266</xdr:rowOff>
    </xdr:from>
    <xdr:ext cx="469744" cy="259045"/>
    <xdr:sp macro="" textlink="">
      <xdr:nvSpPr>
        <xdr:cNvPr id="479" name="【市民会館】&#10;一人当たり面積該当値テキスト">
          <a:extLst>
            <a:ext uri="{FF2B5EF4-FFF2-40B4-BE49-F238E27FC236}">
              <a16:creationId xmlns:a16="http://schemas.microsoft.com/office/drawing/2014/main" id="{7111E72B-0CBF-4969-B895-609935221E3A}"/>
            </a:ext>
          </a:extLst>
        </xdr:cNvPr>
        <xdr:cNvSpPr txBox="1"/>
      </xdr:nvSpPr>
      <xdr:spPr>
        <a:xfrm>
          <a:off x="10515600"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80" name="楕円 479">
          <a:extLst>
            <a:ext uri="{FF2B5EF4-FFF2-40B4-BE49-F238E27FC236}">
              <a16:creationId xmlns:a16="http://schemas.microsoft.com/office/drawing/2014/main" id="{1FDE674C-00CC-415B-B6A9-400AE5ED456C}"/>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123189</xdr:rowOff>
    </xdr:from>
    <xdr:to>
      <xdr:col>55</xdr:col>
      <xdr:colOff>0</xdr:colOff>
      <xdr:row>106</xdr:row>
      <xdr:rowOff>129539</xdr:rowOff>
    </xdr:to>
    <xdr:cxnSp macro="">
      <xdr:nvCxnSpPr>
        <xdr:cNvPr id="481" name="直線コネクタ 480">
          <a:extLst>
            <a:ext uri="{FF2B5EF4-FFF2-40B4-BE49-F238E27FC236}">
              <a16:creationId xmlns:a16="http://schemas.microsoft.com/office/drawing/2014/main" id="{97445051-6825-4A94-A5AA-73C73DC08D2D}"/>
            </a:ext>
          </a:extLst>
        </xdr:cNvPr>
        <xdr:cNvCxnSpPr/>
      </xdr:nvCxnSpPr>
      <xdr:spPr>
        <a:xfrm flipV="1">
          <a:off x="9639300" y="18296889"/>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87630</xdr:rowOff>
    </xdr:from>
    <xdr:to>
      <xdr:col>46</xdr:col>
      <xdr:colOff>38100</xdr:colOff>
      <xdr:row>107</xdr:row>
      <xdr:rowOff>17780</xdr:rowOff>
    </xdr:to>
    <xdr:sp macro="" textlink="">
      <xdr:nvSpPr>
        <xdr:cNvPr id="482" name="楕円 481">
          <a:extLst>
            <a:ext uri="{FF2B5EF4-FFF2-40B4-BE49-F238E27FC236}">
              <a16:creationId xmlns:a16="http://schemas.microsoft.com/office/drawing/2014/main" id="{EB4DEF64-21B7-4676-9778-1B1DC03A789B}"/>
            </a:ext>
          </a:extLst>
        </xdr:cNvPr>
        <xdr:cNvSpPr/>
      </xdr:nvSpPr>
      <xdr:spPr>
        <a:xfrm>
          <a:off x="8699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138430</xdr:rowOff>
    </xdr:to>
    <xdr:cxnSp macro="">
      <xdr:nvCxnSpPr>
        <xdr:cNvPr id="483" name="直線コネクタ 482">
          <a:extLst>
            <a:ext uri="{FF2B5EF4-FFF2-40B4-BE49-F238E27FC236}">
              <a16:creationId xmlns:a16="http://schemas.microsoft.com/office/drawing/2014/main" id="{6B0BD875-6DCD-46D3-8D21-ED6F2A464EBD}"/>
            </a:ext>
          </a:extLst>
        </xdr:cNvPr>
        <xdr:cNvCxnSpPr/>
      </xdr:nvCxnSpPr>
      <xdr:spPr>
        <a:xfrm flipV="1">
          <a:off x="8750300" y="1830323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93980</xdr:rowOff>
    </xdr:from>
    <xdr:to>
      <xdr:col>41</xdr:col>
      <xdr:colOff>101600</xdr:colOff>
      <xdr:row>107</xdr:row>
      <xdr:rowOff>24130</xdr:rowOff>
    </xdr:to>
    <xdr:sp macro="" textlink="">
      <xdr:nvSpPr>
        <xdr:cNvPr id="484" name="楕円 483">
          <a:extLst>
            <a:ext uri="{FF2B5EF4-FFF2-40B4-BE49-F238E27FC236}">
              <a16:creationId xmlns:a16="http://schemas.microsoft.com/office/drawing/2014/main" id="{50D15487-321E-4497-BF73-134428381DF7}"/>
            </a:ext>
          </a:extLst>
        </xdr:cNvPr>
        <xdr:cNvSpPr/>
      </xdr:nvSpPr>
      <xdr:spPr>
        <a:xfrm>
          <a:off x="7810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138430</xdr:rowOff>
    </xdr:from>
    <xdr:to>
      <xdr:col>45</xdr:col>
      <xdr:colOff>177800</xdr:colOff>
      <xdr:row>106</xdr:row>
      <xdr:rowOff>144780</xdr:rowOff>
    </xdr:to>
    <xdr:cxnSp macro="">
      <xdr:nvCxnSpPr>
        <xdr:cNvPr id="485" name="直線コネクタ 484">
          <a:extLst>
            <a:ext uri="{FF2B5EF4-FFF2-40B4-BE49-F238E27FC236}">
              <a16:creationId xmlns:a16="http://schemas.microsoft.com/office/drawing/2014/main" id="{DEA0217B-8F28-4D0F-85C7-B050AED60A86}"/>
            </a:ext>
          </a:extLst>
        </xdr:cNvPr>
        <xdr:cNvCxnSpPr/>
      </xdr:nvCxnSpPr>
      <xdr:spPr>
        <a:xfrm flipV="1">
          <a:off x="7861300" y="183121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100330</xdr:rowOff>
    </xdr:from>
    <xdr:to>
      <xdr:col>36</xdr:col>
      <xdr:colOff>165100</xdr:colOff>
      <xdr:row>107</xdr:row>
      <xdr:rowOff>30480</xdr:rowOff>
    </xdr:to>
    <xdr:sp macro="" textlink="">
      <xdr:nvSpPr>
        <xdr:cNvPr id="486" name="楕円 485">
          <a:extLst>
            <a:ext uri="{FF2B5EF4-FFF2-40B4-BE49-F238E27FC236}">
              <a16:creationId xmlns:a16="http://schemas.microsoft.com/office/drawing/2014/main" id="{78A8A10F-14D8-4921-9844-E5D40327496E}"/>
            </a:ext>
          </a:extLst>
        </xdr:cNvPr>
        <xdr:cNvSpPr/>
      </xdr:nvSpPr>
      <xdr:spPr>
        <a:xfrm>
          <a:off x="6921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144780</xdr:rowOff>
    </xdr:from>
    <xdr:to>
      <xdr:col>41</xdr:col>
      <xdr:colOff>50800</xdr:colOff>
      <xdr:row>106</xdr:row>
      <xdr:rowOff>151130</xdr:rowOff>
    </xdr:to>
    <xdr:cxnSp macro="">
      <xdr:nvCxnSpPr>
        <xdr:cNvPr id="487" name="直線コネクタ 486">
          <a:extLst>
            <a:ext uri="{FF2B5EF4-FFF2-40B4-BE49-F238E27FC236}">
              <a16:creationId xmlns:a16="http://schemas.microsoft.com/office/drawing/2014/main" id="{57BBDD36-D601-450E-AB55-710B0B2A3E82}"/>
            </a:ext>
          </a:extLst>
        </xdr:cNvPr>
        <xdr:cNvCxnSpPr/>
      </xdr:nvCxnSpPr>
      <xdr:spPr>
        <a:xfrm flipV="1">
          <a:off x="6972300" y="183184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FDD7EC6F-7AB5-47DF-80EA-ED2B167270B4}"/>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B3FDD11C-C26D-4947-ADB1-053E111EF9FD}"/>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574A5635-4218-49F0-9BF2-9BA063572061}"/>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109238</xdr:rowOff>
    </xdr:from>
    <xdr:ext cx="469744" cy="259045"/>
    <xdr:sp macro="" textlink="">
      <xdr:nvSpPr>
        <xdr:cNvPr id="491" name="n_4aveValue【市民会館】&#10;一人当たり面積">
          <a:extLst>
            <a:ext uri="{FF2B5EF4-FFF2-40B4-BE49-F238E27FC236}">
              <a16:creationId xmlns:a16="http://schemas.microsoft.com/office/drawing/2014/main" id="{5F0088D3-C7D0-4A7F-A25A-60C196EE6525}"/>
            </a:ext>
          </a:extLst>
        </xdr:cNvPr>
        <xdr:cNvSpPr txBox="1"/>
      </xdr:nvSpPr>
      <xdr:spPr>
        <a:xfrm>
          <a:off x="6737427" y="184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25416</xdr:rowOff>
    </xdr:from>
    <xdr:ext cx="469744" cy="259045"/>
    <xdr:sp macro="" textlink="">
      <xdr:nvSpPr>
        <xdr:cNvPr id="492" name="n_1mainValue【市民会館】&#10;一人当たり面積">
          <a:extLst>
            <a:ext uri="{FF2B5EF4-FFF2-40B4-BE49-F238E27FC236}">
              <a16:creationId xmlns:a16="http://schemas.microsoft.com/office/drawing/2014/main" id="{144DC85E-51BA-4394-9365-90CCD09B77D4}"/>
            </a:ext>
          </a:extLst>
        </xdr:cNvPr>
        <xdr:cNvSpPr txBox="1"/>
      </xdr:nvSpPr>
      <xdr:spPr>
        <a:xfrm>
          <a:off x="9391727"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34307</xdr:rowOff>
    </xdr:from>
    <xdr:ext cx="469744" cy="259045"/>
    <xdr:sp macro="" textlink="">
      <xdr:nvSpPr>
        <xdr:cNvPr id="493" name="n_2mainValue【市民会館】&#10;一人当たり面積">
          <a:extLst>
            <a:ext uri="{FF2B5EF4-FFF2-40B4-BE49-F238E27FC236}">
              <a16:creationId xmlns:a16="http://schemas.microsoft.com/office/drawing/2014/main" id="{07724FD8-87FD-4078-853B-28AC3221C683}"/>
            </a:ext>
          </a:extLst>
        </xdr:cNvPr>
        <xdr:cNvSpPr txBox="1"/>
      </xdr:nvSpPr>
      <xdr:spPr>
        <a:xfrm>
          <a:off x="8515427"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40657</xdr:rowOff>
    </xdr:from>
    <xdr:ext cx="469744" cy="259045"/>
    <xdr:sp macro="" textlink="">
      <xdr:nvSpPr>
        <xdr:cNvPr id="494" name="n_3mainValue【市民会館】&#10;一人当たり面積">
          <a:extLst>
            <a:ext uri="{FF2B5EF4-FFF2-40B4-BE49-F238E27FC236}">
              <a16:creationId xmlns:a16="http://schemas.microsoft.com/office/drawing/2014/main" id="{51716115-476D-4D91-A38D-E7E34ECA22DA}"/>
            </a:ext>
          </a:extLst>
        </xdr:cNvPr>
        <xdr:cNvSpPr txBox="1"/>
      </xdr:nvSpPr>
      <xdr:spPr>
        <a:xfrm>
          <a:off x="7626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47007</xdr:rowOff>
    </xdr:from>
    <xdr:ext cx="469744" cy="259045"/>
    <xdr:sp macro="" textlink="">
      <xdr:nvSpPr>
        <xdr:cNvPr id="495" name="n_4mainValue【市民会館】&#10;一人当たり面積">
          <a:extLst>
            <a:ext uri="{FF2B5EF4-FFF2-40B4-BE49-F238E27FC236}">
              <a16:creationId xmlns:a16="http://schemas.microsoft.com/office/drawing/2014/main" id="{F799D35A-C023-420A-ACAB-80D7E0068EEB}"/>
            </a:ext>
          </a:extLst>
        </xdr:cNvPr>
        <xdr:cNvSpPr txBox="1"/>
      </xdr:nvSpPr>
      <xdr:spPr>
        <a:xfrm>
          <a:off x="6737427" y="1804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E7685386-811A-4338-9728-4F6D19A80D3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D994EFFD-2576-47B1-B21F-0FAE8E8695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87017C05-B6AF-40D9-BDCB-E80228EF46C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5480A3D8-1E62-4422-83C6-EC022D54784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34B40BD1-6468-44C5-AC38-FBC1F09E51A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70574B13-B583-4BA7-A920-1C49BF819CD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EA29F3DE-7604-491C-8DAE-60CD1EB2F74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2A0DED67-05CC-4174-9265-2BEF0AF9A14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4" name="正方形/長方形 503">
          <a:extLst>
            <a:ext uri="{FF2B5EF4-FFF2-40B4-BE49-F238E27FC236}">
              <a16:creationId xmlns:a16="http://schemas.microsoft.com/office/drawing/2014/main" id="{A3E55590-5EA7-481B-BD0B-A018556263C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5" name="正方形/長方形 504">
          <a:extLst>
            <a:ext uri="{FF2B5EF4-FFF2-40B4-BE49-F238E27FC236}">
              <a16:creationId xmlns:a16="http://schemas.microsoft.com/office/drawing/2014/main" id="{DDD11D41-1C68-43C4-B9AC-1224CD3F3C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6" name="正方形/長方形 505">
          <a:extLst>
            <a:ext uri="{FF2B5EF4-FFF2-40B4-BE49-F238E27FC236}">
              <a16:creationId xmlns:a16="http://schemas.microsoft.com/office/drawing/2014/main" id="{F54C2170-E1C1-48F0-B4CB-974EA16AF18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7" name="正方形/長方形 506">
          <a:extLst>
            <a:ext uri="{FF2B5EF4-FFF2-40B4-BE49-F238E27FC236}">
              <a16:creationId xmlns:a16="http://schemas.microsoft.com/office/drawing/2014/main" id="{900C44D2-2ABC-4595-9CE5-EB5E0D32E0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8" name="正方形/長方形 507">
          <a:extLst>
            <a:ext uri="{FF2B5EF4-FFF2-40B4-BE49-F238E27FC236}">
              <a16:creationId xmlns:a16="http://schemas.microsoft.com/office/drawing/2014/main" id="{A06A3A79-8E6E-487A-846F-CA231FC59D2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9" name="正方形/長方形 508">
          <a:extLst>
            <a:ext uri="{FF2B5EF4-FFF2-40B4-BE49-F238E27FC236}">
              <a16:creationId xmlns:a16="http://schemas.microsoft.com/office/drawing/2014/main" id="{4B2E70BE-9BD9-4BCF-81F6-C445D05E39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0" name="正方形/長方形 509">
          <a:extLst>
            <a:ext uri="{FF2B5EF4-FFF2-40B4-BE49-F238E27FC236}">
              <a16:creationId xmlns:a16="http://schemas.microsoft.com/office/drawing/2014/main" id="{3337893C-5512-4B75-8357-8016C2FACB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1" name="正方形/長方形 510">
          <a:extLst>
            <a:ext uri="{FF2B5EF4-FFF2-40B4-BE49-F238E27FC236}">
              <a16:creationId xmlns:a16="http://schemas.microsoft.com/office/drawing/2014/main" id="{546F6FD3-7375-49FB-8A99-BC70BA4AA292}"/>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0670BA39-74EF-487C-A4BB-B91E76AA471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0A023AAC-AE9B-447F-A6F1-11A947A065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A43819C4-C1B1-4782-846E-C2FB3F938B4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FAC3A515-4161-4C51-A97B-7C877A6D3F3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94A92A8C-299A-442F-8069-A0E1C70B91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B3D417F1-84CF-48AC-986F-1B7E0810A01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123DF89D-4610-4740-A89C-1EE18194284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AD9B80C5-2BCC-4636-8705-8798256292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550E4413-A461-4F23-9495-CABF061451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7A31022F-E589-43F1-A5AF-558061C4D8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EB0EBAFA-56A9-4901-85C8-F914A2EACA9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1A02A81F-2CEB-47BB-8F06-4406D43FD93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14391156-C0E6-450D-A855-81B2501AC0A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02F63380-0B86-485A-9DEA-425DB06C0ED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8D21775D-A7B9-4F77-9BE5-928B8D66492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40EAE336-A2A2-4A78-9451-3CBE975EB64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BAA97BC3-7887-4956-8C60-DD1C4B29BD3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A6E43C9D-5CD2-49A5-9390-C94298C68BF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ACC31966-A598-4B78-A2FF-B51D1BA1AEC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DCF31338-4577-42DC-AD5A-876E089C4DE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A9B5398E-7E48-46C0-B309-6F06CA0D7D8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8B99DBED-38AB-4127-9677-1E3699C72ED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2FA01720-9B1C-497A-996B-DC4416D5B2C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A902D4ED-15D9-4F9E-8D1C-02C1F06E598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248E64BA-036D-4958-86C6-849B7C407F5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160B25F6-19EC-4EB8-87C0-28CFD0FED54A}"/>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B31144D8-295B-473C-BB83-13EF5633AD1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496E8EA8-A275-452C-A45E-DDA04BA9D45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0CE82A43-8351-43FF-9F61-08325CB6DAD3}"/>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41" name="直線コネクタ 540">
          <a:extLst>
            <a:ext uri="{FF2B5EF4-FFF2-40B4-BE49-F238E27FC236}">
              <a16:creationId xmlns:a16="http://schemas.microsoft.com/office/drawing/2014/main" id="{18DFFAF6-42F2-4EAC-8300-6E28AAA0598A}"/>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9ADCEF6F-4082-4EFE-B39E-BDFC621E338C}"/>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3" name="フローチャート: 判断 542">
          <a:extLst>
            <a:ext uri="{FF2B5EF4-FFF2-40B4-BE49-F238E27FC236}">
              <a16:creationId xmlns:a16="http://schemas.microsoft.com/office/drawing/2014/main" id="{A79EC8E4-5924-4B04-9355-F95B629CC470}"/>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527F79AF-1EBF-4F4A-8FBB-25F12261A092}"/>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5" name="フローチャート: 判断 544">
          <a:extLst>
            <a:ext uri="{FF2B5EF4-FFF2-40B4-BE49-F238E27FC236}">
              <a16:creationId xmlns:a16="http://schemas.microsoft.com/office/drawing/2014/main" id="{ED5EE390-75B7-4CE1-84AC-E9A8C0120BA7}"/>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6" name="フローチャート: 判断 545">
          <a:extLst>
            <a:ext uri="{FF2B5EF4-FFF2-40B4-BE49-F238E27FC236}">
              <a16:creationId xmlns:a16="http://schemas.microsoft.com/office/drawing/2014/main" id="{BAABAFED-D7BB-4E68-8985-754C4C3216E1}"/>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547" name="フローチャート: 判断 546">
          <a:extLst>
            <a:ext uri="{FF2B5EF4-FFF2-40B4-BE49-F238E27FC236}">
              <a16:creationId xmlns:a16="http://schemas.microsoft.com/office/drawing/2014/main" id="{052BE9DD-C6E0-40FB-870D-03B2C842EC3D}"/>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6AB3436-BB48-4F6E-958D-B1D6C9E4E09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DBE8333-5A33-4834-9813-E1F25C30910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BF230D3-DCB8-47F1-875B-E149BB7399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B8A26B4-1A83-4BC9-B101-8355E03D15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FB39C20-DC69-45A0-8525-2B4A3EFC60D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71665</xdr:rowOff>
    </xdr:from>
    <xdr:to>
      <xdr:col>85</xdr:col>
      <xdr:colOff>177800</xdr:colOff>
      <xdr:row>60</xdr:row>
      <xdr:rowOff>1815</xdr:rowOff>
    </xdr:to>
    <xdr:sp macro="" textlink="">
      <xdr:nvSpPr>
        <xdr:cNvPr id="553" name="楕円 552">
          <a:extLst>
            <a:ext uri="{FF2B5EF4-FFF2-40B4-BE49-F238E27FC236}">
              <a16:creationId xmlns:a16="http://schemas.microsoft.com/office/drawing/2014/main" id="{2EB1F538-DAB0-4A59-B867-9F5B64F38527}"/>
            </a:ext>
          </a:extLst>
        </xdr:cNvPr>
        <xdr:cNvSpPr/>
      </xdr:nvSpPr>
      <xdr:spPr>
        <a:xfrm>
          <a:off x="162687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94542</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270F6DDC-2F4F-458E-8B88-AF1B87A393FA}"/>
            </a:ext>
          </a:extLst>
        </xdr:cNvPr>
        <xdr:cNvSpPr txBox="1"/>
      </xdr:nvSpPr>
      <xdr:spPr>
        <a:xfrm>
          <a:off x="16357600" y="1003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94524</xdr:rowOff>
    </xdr:from>
    <xdr:to>
      <xdr:col>81</xdr:col>
      <xdr:colOff>101600</xdr:colOff>
      <xdr:row>60</xdr:row>
      <xdr:rowOff>24674</xdr:rowOff>
    </xdr:to>
    <xdr:sp macro="" textlink="">
      <xdr:nvSpPr>
        <xdr:cNvPr id="555" name="楕円 554">
          <a:extLst>
            <a:ext uri="{FF2B5EF4-FFF2-40B4-BE49-F238E27FC236}">
              <a16:creationId xmlns:a16="http://schemas.microsoft.com/office/drawing/2014/main" id="{B95A1AEA-4D2C-4540-9754-2AB0CF9F391D}"/>
            </a:ext>
          </a:extLst>
        </xdr:cNvPr>
        <xdr:cNvSpPr/>
      </xdr:nvSpPr>
      <xdr:spPr>
        <a:xfrm>
          <a:off x="15430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122465</xdr:rowOff>
    </xdr:from>
    <xdr:to>
      <xdr:col>85</xdr:col>
      <xdr:colOff>127000</xdr:colOff>
      <xdr:row>59</xdr:row>
      <xdr:rowOff>145324</xdr:rowOff>
    </xdr:to>
    <xdr:cxnSp macro="">
      <xdr:nvCxnSpPr>
        <xdr:cNvPr id="556" name="直線コネクタ 555">
          <a:extLst>
            <a:ext uri="{FF2B5EF4-FFF2-40B4-BE49-F238E27FC236}">
              <a16:creationId xmlns:a16="http://schemas.microsoft.com/office/drawing/2014/main" id="{EC85DC45-0414-45D0-9E66-888693FE244D}"/>
            </a:ext>
          </a:extLst>
        </xdr:cNvPr>
        <xdr:cNvCxnSpPr/>
      </xdr:nvCxnSpPr>
      <xdr:spPr>
        <a:xfrm flipV="1">
          <a:off x="15481300" y="1023801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22678</xdr:rowOff>
    </xdr:from>
    <xdr:to>
      <xdr:col>76</xdr:col>
      <xdr:colOff>165100</xdr:colOff>
      <xdr:row>60</xdr:row>
      <xdr:rowOff>124278</xdr:rowOff>
    </xdr:to>
    <xdr:sp macro="" textlink="">
      <xdr:nvSpPr>
        <xdr:cNvPr id="557" name="楕円 556">
          <a:extLst>
            <a:ext uri="{FF2B5EF4-FFF2-40B4-BE49-F238E27FC236}">
              <a16:creationId xmlns:a16="http://schemas.microsoft.com/office/drawing/2014/main" id="{AD9110EF-54F7-41B5-B85D-E9B43958F7B4}"/>
            </a:ext>
          </a:extLst>
        </xdr:cNvPr>
        <xdr:cNvSpPr/>
      </xdr:nvSpPr>
      <xdr:spPr>
        <a:xfrm>
          <a:off x="14541500" y="103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145324</xdr:rowOff>
    </xdr:from>
    <xdr:to>
      <xdr:col>81</xdr:col>
      <xdr:colOff>50800</xdr:colOff>
      <xdr:row>60</xdr:row>
      <xdr:rowOff>73478</xdr:rowOff>
    </xdr:to>
    <xdr:cxnSp macro="">
      <xdr:nvCxnSpPr>
        <xdr:cNvPr id="558" name="直線コネクタ 557">
          <a:extLst>
            <a:ext uri="{FF2B5EF4-FFF2-40B4-BE49-F238E27FC236}">
              <a16:creationId xmlns:a16="http://schemas.microsoft.com/office/drawing/2014/main" id="{84EC7177-6393-4300-80E2-FBCD81073A11}"/>
            </a:ext>
          </a:extLst>
        </xdr:cNvPr>
        <xdr:cNvCxnSpPr/>
      </xdr:nvCxnSpPr>
      <xdr:spPr>
        <a:xfrm flipV="1">
          <a:off x="14592300" y="10260874"/>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559" name="楕円 558">
          <a:extLst>
            <a:ext uri="{FF2B5EF4-FFF2-40B4-BE49-F238E27FC236}">
              <a16:creationId xmlns:a16="http://schemas.microsoft.com/office/drawing/2014/main" id="{4C78B00F-38CE-428D-90AD-26A08354FF2E}"/>
            </a:ext>
          </a:extLst>
        </xdr:cNvPr>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73478</xdr:rowOff>
    </xdr:from>
    <xdr:to>
      <xdr:col>76</xdr:col>
      <xdr:colOff>114300</xdr:colOff>
      <xdr:row>60</xdr:row>
      <xdr:rowOff>163285</xdr:rowOff>
    </xdr:to>
    <xdr:cxnSp macro="">
      <xdr:nvCxnSpPr>
        <xdr:cNvPr id="560" name="直線コネクタ 559">
          <a:extLst>
            <a:ext uri="{FF2B5EF4-FFF2-40B4-BE49-F238E27FC236}">
              <a16:creationId xmlns:a16="http://schemas.microsoft.com/office/drawing/2014/main" id="{E636BA8C-E82F-47BC-BDE2-7E10AD13A694}"/>
            </a:ext>
          </a:extLst>
        </xdr:cNvPr>
        <xdr:cNvCxnSpPr/>
      </xdr:nvCxnSpPr>
      <xdr:spPr>
        <a:xfrm flipV="1">
          <a:off x="13703300" y="10360478"/>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74930</xdr:rowOff>
    </xdr:from>
    <xdr:to>
      <xdr:col>67</xdr:col>
      <xdr:colOff>101600</xdr:colOff>
      <xdr:row>61</xdr:row>
      <xdr:rowOff>5080</xdr:rowOff>
    </xdr:to>
    <xdr:sp macro="" textlink="">
      <xdr:nvSpPr>
        <xdr:cNvPr id="561" name="楕円 560">
          <a:extLst>
            <a:ext uri="{FF2B5EF4-FFF2-40B4-BE49-F238E27FC236}">
              <a16:creationId xmlns:a16="http://schemas.microsoft.com/office/drawing/2014/main" id="{D53D3CE7-5CAB-4F27-A141-8867FF424012}"/>
            </a:ext>
          </a:extLst>
        </xdr:cNvPr>
        <xdr:cNvSpPr/>
      </xdr:nvSpPr>
      <xdr:spPr>
        <a:xfrm>
          <a:off x="12763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125730</xdr:rowOff>
    </xdr:from>
    <xdr:to>
      <xdr:col>71</xdr:col>
      <xdr:colOff>177800</xdr:colOff>
      <xdr:row>60</xdr:row>
      <xdr:rowOff>163285</xdr:rowOff>
    </xdr:to>
    <xdr:cxnSp macro="">
      <xdr:nvCxnSpPr>
        <xdr:cNvPr id="562" name="直線コネクタ 561">
          <a:extLst>
            <a:ext uri="{FF2B5EF4-FFF2-40B4-BE49-F238E27FC236}">
              <a16:creationId xmlns:a16="http://schemas.microsoft.com/office/drawing/2014/main" id="{FF48F8AC-007E-4232-9C86-842750383DCB}"/>
            </a:ext>
          </a:extLst>
        </xdr:cNvPr>
        <xdr:cNvCxnSpPr/>
      </xdr:nvCxnSpPr>
      <xdr:spPr>
        <a:xfrm>
          <a:off x="12814300" y="1041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49F419BB-18ED-495D-B4FA-61BE5334F3E7}"/>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62A69D23-45CC-46A1-B205-F2FC4250EE74}"/>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81ECC7DC-EBFF-4DC2-AEC6-D3F32CB7FCF1}"/>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67EA7BBE-D8B0-46A7-A214-6AC6C2D8138B}"/>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41201</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364E2F09-01B9-45AF-A6DB-A1EBBE4261B9}"/>
            </a:ext>
          </a:extLst>
        </xdr:cNvPr>
        <xdr:cNvSpPr txBox="1"/>
      </xdr:nvSpPr>
      <xdr:spPr>
        <a:xfrm>
          <a:off x="152660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115405</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6DC85BEC-8948-45B1-98BC-AC162EA8D886}"/>
            </a:ext>
          </a:extLst>
        </xdr:cNvPr>
        <xdr:cNvSpPr txBox="1"/>
      </xdr:nvSpPr>
      <xdr:spPr>
        <a:xfrm>
          <a:off x="1438974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3A87000C-B3EA-400F-B49F-4FF2763599F3}"/>
            </a:ext>
          </a:extLst>
        </xdr:cNvPr>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167657</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0D6EC1E8-847D-4F12-8D31-A464633D40FE}"/>
            </a:ext>
          </a:extLst>
        </xdr:cNvPr>
        <xdr:cNvSpPr txBox="1"/>
      </xdr:nvSpPr>
      <xdr:spPr>
        <a:xfrm>
          <a:off x="12611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2FD3F9B8-9A83-4A47-80E8-5B3B0844CC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4D4A171D-913B-4BD9-9C7B-9BEFF44AD39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530D5712-BDF0-45D1-8C06-DD4B3B71943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4B630C8-38C2-4F35-B487-1A132051D36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DCDC9FB7-2EFF-45A6-9330-73BFBE01061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1CEF626C-1578-43A0-9C11-D51C085A05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270783E8-13F9-4268-941C-74410A72630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4F558767-45FE-4629-94EB-CBA5039F4D6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4678D32B-A054-4442-B22F-73711042298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20C3BD72-07D8-4664-BD9E-A7E05A2F37E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EBFB0C2D-733F-4F20-97C4-DF73773CCAC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FCF4594F-2588-452B-A62C-59B6372659A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43B0C4AF-36E9-4982-B2FE-C9A534577E0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3911DA7B-CA91-4EB9-B8F8-003885D16B4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D7D9776A-BFCD-41F7-9295-8AEF0106546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905F1387-1C31-4355-810C-56316248F3C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479E9B54-FE41-4C4D-A879-4F4535D9003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66E71D6D-8E3E-4B2D-9785-95760807457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385C9BD-187D-4213-8FB7-2A144057523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DD543E8A-6338-401E-B755-8769084400B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B76C39D3-263A-4323-A2D2-93AF09E261F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92" name="直線コネクタ 591">
          <a:extLst>
            <a:ext uri="{FF2B5EF4-FFF2-40B4-BE49-F238E27FC236}">
              <a16:creationId xmlns:a16="http://schemas.microsoft.com/office/drawing/2014/main" id="{B235D1F7-E895-4143-B97F-CFE776203E3B}"/>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6644402A-2DDC-45D8-995B-58C38926FC05}"/>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4" name="直線コネクタ 593">
          <a:extLst>
            <a:ext uri="{FF2B5EF4-FFF2-40B4-BE49-F238E27FC236}">
              <a16:creationId xmlns:a16="http://schemas.microsoft.com/office/drawing/2014/main" id="{8D943D67-3CB7-4D88-9479-ED062C5B6C1A}"/>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4C87A485-72D5-4523-A7DF-435BF53E0F5D}"/>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6" name="直線コネクタ 595">
          <a:extLst>
            <a:ext uri="{FF2B5EF4-FFF2-40B4-BE49-F238E27FC236}">
              <a16:creationId xmlns:a16="http://schemas.microsoft.com/office/drawing/2014/main" id="{DC06BB5B-7605-4D6E-9957-D078DE9A5DCB}"/>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987E065A-6C02-4D07-9610-317D085EE1F3}"/>
            </a:ext>
          </a:extLst>
        </xdr:cNvPr>
        <xdr:cNvSpPr txBox="1"/>
      </xdr:nvSpPr>
      <xdr:spPr>
        <a:xfrm>
          <a:off x="22199600" y="105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8" name="フローチャート: 判断 597">
          <a:extLst>
            <a:ext uri="{FF2B5EF4-FFF2-40B4-BE49-F238E27FC236}">
              <a16:creationId xmlns:a16="http://schemas.microsoft.com/office/drawing/2014/main" id="{2F7CEA65-F921-4BE9-A9CB-D33A29F986F8}"/>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9" name="フローチャート: 判断 598">
          <a:extLst>
            <a:ext uri="{FF2B5EF4-FFF2-40B4-BE49-F238E27FC236}">
              <a16:creationId xmlns:a16="http://schemas.microsoft.com/office/drawing/2014/main" id="{FB2AA0EB-605A-4F96-9A19-EF39E3B836EF}"/>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00" name="フローチャート: 判断 599">
          <a:extLst>
            <a:ext uri="{FF2B5EF4-FFF2-40B4-BE49-F238E27FC236}">
              <a16:creationId xmlns:a16="http://schemas.microsoft.com/office/drawing/2014/main" id="{871FB772-55D8-4F4B-BE6F-6BD3EBD48891}"/>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FEECE1CE-5D41-4CBD-B1CE-DB3964E4526D}"/>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02" name="フローチャート: 判断 601">
          <a:extLst>
            <a:ext uri="{FF2B5EF4-FFF2-40B4-BE49-F238E27FC236}">
              <a16:creationId xmlns:a16="http://schemas.microsoft.com/office/drawing/2014/main" id="{C598C29A-7C72-4A3A-B3E1-78D9AEA6FC5D}"/>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D99C596-18B2-45C1-A0B3-1DD2D0C568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B3EB71B-7067-45FE-ADDA-EE602C27F2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E1E7118-BEF2-4660-BA37-E06C3704BE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12BC4D2-F65F-47F3-AC99-40A3ADA093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536EF6-4153-4F7E-B27D-B6D8845A81D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42926</xdr:rowOff>
    </xdr:from>
    <xdr:to>
      <xdr:col>116</xdr:col>
      <xdr:colOff>114300</xdr:colOff>
      <xdr:row>59</xdr:row>
      <xdr:rowOff>144526</xdr:rowOff>
    </xdr:to>
    <xdr:sp macro="" textlink="">
      <xdr:nvSpPr>
        <xdr:cNvPr id="608" name="楕円 607">
          <a:extLst>
            <a:ext uri="{FF2B5EF4-FFF2-40B4-BE49-F238E27FC236}">
              <a16:creationId xmlns:a16="http://schemas.microsoft.com/office/drawing/2014/main" id="{040755F8-C44C-4973-8F7F-510B45129FCE}"/>
            </a:ext>
          </a:extLst>
        </xdr:cNvPr>
        <xdr:cNvSpPr/>
      </xdr:nvSpPr>
      <xdr:spPr>
        <a:xfrm>
          <a:off x="221107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65803</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E7508421-EC88-4375-B5C0-27ED9E6D900E}"/>
            </a:ext>
          </a:extLst>
        </xdr:cNvPr>
        <xdr:cNvSpPr txBox="1"/>
      </xdr:nvSpPr>
      <xdr:spPr>
        <a:xfrm>
          <a:off x="22199600" y="1000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56642</xdr:rowOff>
    </xdr:from>
    <xdr:to>
      <xdr:col>112</xdr:col>
      <xdr:colOff>38100</xdr:colOff>
      <xdr:row>59</xdr:row>
      <xdr:rowOff>158242</xdr:rowOff>
    </xdr:to>
    <xdr:sp macro="" textlink="">
      <xdr:nvSpPr>
        <xdr:cNvPr id="610" name="楕円 609">
          <a:extLst>
            <a:ext uri="{FF2B5EF4-FFF2-40B4-BE49-F238E27FC236}">
              <a16:creationId xmlns:a16="http://schemas.microsoft.com/office/drawing/2014/main" id="{6968594E-2AEF-4B9D-8395-AB9FD68B35C1}"/>
            </a:ext>
          </a:extLst>
        </xdr:cNvPr>
        <xdr:cNvSpPr/>
      </xdr:nvSpPr>
      <xdr:spPr>
        <a:xfrm>
          <a:off x="21272500" y="101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93726</xdr:rowOff>
    </xdr:from>
    <xdr:to>
      <xdr:col>116</xdr:col>
      <xdr:colOff>63500</xdr:colOff>
      <xdr:row>59</xdr:row>
      <xdr:rowOff>107442</xdr:rowOff>
    </xdr:to>
    <xdr:cxnSp macro="">
      <xdr:nvCxnSpPr>
        <xdr:cNvPr id="611" name="直線コネクタ 610">
          <a:extLst>
            <a:ext uri="{FF2B5EF4-FFF2-40B4-BE49-F238E27FC236}">
              <a16:creationId xmlns:a16="http://schemas.microsoft.com/office/drawing/2014/main" id="{B140C763-9562-4B54-9084-90AC6FA7EEF3}"/>
            </a:ext>
          </a:extLst>
        </xdr:cNvPr>
        <xdr:cNvCxnSpPr/>
      </xdr:nvCxnSpPr>
      <xdr:spPr>
        <a:xfrm flipV="1">
          <a:off x="21323300" y="102092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74930</xdr:rowOff>
    </xdr:from>
    <xdr:to>
      <xdr:col>107</xdr:col>
      <xdr:colOff>101600</xdr:colOff>
      <xdr:row>60</xdr:row>
      <xdr:rowOff>5080</xdr:rowOff>
    </xdr:to>
    <xdr:sp macro="" textlink="">
      <xdr:nvSpPr>
        <xdr:cNvPr id="612" name="楕円 611">
          <a:extLst>
            <a:ext uri="{FF2B5EF4-FFF2-40B4-BE49-F238E27FC236}">
              <a16:creationId xmlns:a16="http://schemas.microsoft.com/office/drawing/2014/main" id="{E9EE646C-207E-4B01-8E21-4C74311D2A56}"/>
            </a:ext>
          </a:extLst>
        </xdr:cNvPr>
        <xdr:cNvSpPr/>
      </xdr:nvSpPr>
      <xdr:spPr>
        <a:xfrm>
          <a:off x="20383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107442</xdr:rowOff>
    </xdr:from>
    <xdr:to>
      <xdr:col>111</xdr:col>
      <xdr:colOff>177800</xdr:colOff>
      <xdr:row>59</xdr:row>
      <xdr:rowOff>125730</xdr:rowOff>
    </xdr:to>
    <xdr:cxnSp macro="">
      <xdr:nvCxnSpPr>
        <xdr:cNvPr id="613" name="直線コネクタ 612">
          <a:extLst>
            <a:ext uri="{FF2B5EF4-FFF2-40B4-BE49-F238E27FC236}">
              <a16:creationId xmlns:a16="http://schemas.microsoft.com/office/drawing/2014/main" id="{6610EE9F-2F45-40A6-BEEB-9CFA1C23A51D}"/>
            </a:ext>
          </a:extLst>
        </xdr:cNvPr>
        <xdr:cNvCxnSpPr/>
      </xdr:nvCxnSpPr>
      <xdr:spPr>
        <a:xfrm flipV="1">
          <a:off x="20434300" y="102229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84074</xdr:rowOff>
    </xdr:from>
    <xdr:to>
      <xdr:col>102</xdr:col>
      <xdr:colOff>165100</xdr:colOff>
      <xdr:row>60</xdr:row>
      <xdr:rowOff>14224</xdr:rowOff>
    </xdr:to>
    <xdr:sp macro="" textlink="">
      <xdr:nvSpPr>
        <xdr:cNvPr id="614" name="楕円 613">
          <a:extLst>
            <a:ext uri="{FF2B5EF4-FFF2-40B4-BE49-F238E27FC236}">
              <a16:creationId xmlns:a16="http://schemas.microsoft.com/office/drawing/2014/main" id="{F01C4D5A-D03A-4756-8773-5618F9DA9E21}"/>
            </a:ext>
          </a:extLst>
        </xdr:cNvPr>
        <xdr:cNvSpPr/>
      </xdr:nvSpPr>
      <xdr:spPr>
        <a:xfrm>
          <a:off x="19494500" y="101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125730</xdr:rowOff>
    </xdr:from>
    <xdr:to>
      <xdr:col>107</xdr:col>
      <xdr:colOff>50800</xdr:colOff>
      <xdr:row>59</xdr:row>
      <xdr:rowOff>134874</xdr:rowOff>
    </xdr:to>
    <xdr:cxnSp macro="">
      <xdr:nvCxnSpPr>
        <xdr:cNvPr id="615" name="直線コネクタ 614">
          <a:extLst>
            <a:ext uri="{FF2B5EF4-FFF2-40B4-BE49-F238E27FC236}">
              <a16:creationId xmlns:a16="http://schemas.microsoft.com/office/drawing/2014/main" id="{EB281E7D-FF43-4D84-B439-87AA6579F50D}"/>
            </a:ext>
          </a:extLst>
        </xdr:cNvPr>
        <xdr:cNvCxnSpPr/>
      </xdr:nvCxnSpPr>
      <xdr:spPr>
        <a:xfrm flipV="1">
          <a:off x="19545300" y="102412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102362</xdr:rowOff>
    </xdr:from>
    <xdr:to>
      <xdr:col>98</xdr:col>
      <xdr:colOff>38100</xdr:colOff>
      <xdr:row>60</xdr:row>
      <xdr:rowOff>32512</xdr:rowOff>
    </xdr:to>
    <xdr:sp macro="" textlink="">
      <xdr:nvSpPr>
        <xdr:cNvPr id="616" name="楕円 615">
          <a:extLst>
            <a:ext uri="{FF2B5EF4-FFF2-40B4-BE49-F238E27FC236}">
              <a16:creationId xmlns:a16="http://schemas.microsoft.com/office/drawing/2014/main" id="{F8635FB6-FFC4-46A1-A67E-AE78F6DA0291}"/>
            </a:ext>
          </a:extLst>
        </xdr:cNvPr>
        <xdr:cNvSpPr/>
      </xdr:nvSpPr>
      <xdr:spPr>
        <a:xfrm>
          <a:off x="18605500" y="1021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134874</xdr:rowOff>
    </xdr:from>
    <xdr:to>
      <xdr:col>102</xdr:col>
      <xdr:colOff>114300</xdr:colOff>
      <xdr:row>59</xdr:row>
      <xdr:rowOff>153162</xdr:rowOff>
    </xdr:to>
    <xdr:cxnSp macro="">
      <xdr:nvCxnSpPr>
        <xdr:cNvPr id="617" name="直線コネクタ 616">
          <a:extLst>
            <a:ext uri="{FF2B5EF4-FFF2-40B4-BE49-F238E27FC236}">
              <a16:creationId xmlns:a16="http://schemas.microsoft.com/office/drawing/2014/main" id="{F2B28900-07A6-44F0-A71C-262BD60A5ACD}"/>
            </a:ext>
          </a:extLst>
        </xdr:cNvPr>
        <xdr:cNvCxnSpPr/>
      </xdr:nvCxnSpPr>
      <xdr:spPr>
        <a:xfrm flipV="1">
          <a:off x="18656300" y="102504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60215</xdr:rowOff>
    </xdr:from>
    <xdr:ext cx="469744" cy="259045"/>
    <xdr:sp macro="" textlink="">
      <xdr:nvSpPr>
        <xdr:cNvPr id="618" name="n_1aveValue【保健センター・保健所】&#10;一人当たり面積">
          <a:extLst>
            <a:ext uri="{FF2B5EF4-FFF2-40B4-BE49-F238E27FC236}">
              <a16:creationId xmlns:a16="http://schemas.microsoft.com/office/drawing/2014/main" id="{30C123F4-01D5-472E-A132-242381ABD52C}"/>
            </a:ext>
          </a:extLst>
        </xdr:cNvPr>
        <xdr:cNvSpPr txBox="1"/>
      </xdr:nvSpPr>
      <xdr:spPr>
        <a:xfrm>
          <a:off x="210757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60215</xdr:rowOff>
    </xdr:from>
    <xdr:ext cx="469744" cy="259045"/>
    <xdr:sp macro="" textlink="">
      <xdr:nvSpPr>
        <xdr:cNvPr id="619" name="n_2aveValue【保健センター・保健所】&#10;一人当たり面積">
          <a:extLst>
            <a:ext uri="{FF2B5EF4-FFF2-40B4-BE49-F238E27FC236}">
              <a16:creationId xmlns:a16="http://schemas.microsoft.com/office/drawing/2014/main" id="{18AA8D57-D314-40D3-B137-7B7CEF6932E0}"/>
            </a:ext>
          </a:extLst>
        </xdr:cNvPr>
        <xdr:cNvSpPr txBox="1"/>
      </xdr:nvSpPr>
      <xdr:spPr>
        <a:xfrm>
          <a:off x="20199427" y="1069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20" name="n_3aveValue【保健センター・保健所】&#10;一人当たり面積">
          <a:extLst>
            <a:ext uri="{FF2B5EF4-FFF2-40B4-BE49-F238E27FC236}">
              <a16:creationId xmlns:a16="http://schemas.microsoft.com/office/drawing/2014/main" id="{2956A207-DD5C-4673-AEDB-52697698FEA6}"/>
            </a:ext>
          </a:extLst>
        </xdr:cNvPr>
        <xdr:cNvSpPr txBox="1"/>
      </xdr:nvSpPr>
      <xdr:spPr>
        <a:xfrm>
          <a:off x="19310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32783</xdr:rowOff>
    </xdr:from>
    <xdr:ext cx="469744" cy="259045"/>
    <xdr:sp macro="" textlink="">
      <xdr:nvSpPr>
        <xdr:cNvPr id="621" name="n_4aveValue【保健センター・保健所】&#10;一人当たり面積">
          <a:extLst>
            <a:ext uri="{FF2B5EF4-FFF2-40B4-BE49-F238E27FC236}">
              <a16:creationId xmlns:a16="http://schemas.microsoft.com/office/drawing/2014/main" id="{59A5C091-C1E0-4497-B54F-9772FE36D8B3}"/>
            </a:ext>
          </a:extLst>
        </xdr:cNvPr>
        <xdr:cNvSpPr txBox="1"/>
      </xdr:nvSpPr>
      <xdr:spPr>
        <a:xfrm>
          <a:off x="18421427" y="106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3319</xdr:rowOff>
    </xdr:from>
    <xdr:ext cx="469744" cy="259045"/>
    <xdr:sp macro="" textlink="">
      <xdr:nvSpPr>
        <xdr:cNvPr id="622" name="n_1mainValue【保健センター・保健所】&#10;一人当たり面積">
          <a:extLst>
            <a:ext uri="{FF2B5EF4-FFF2-40B4-BE49-F238E27FC236}">
              <a16:creationId xmlns:a16="http://schemas.microsoft.com/office/drawing/2014/main" id="{76E102E5-449F-4428-8F3B-F1B50AFBFB18}"/>
            </a:ext>
          </a:extLst>
        </xdr:cNvPr>
        <xdr:cNvSpPr txBox="1"/>
      </xdr:nvSpPr>
      <xdr:spPr>
        <a:xfrm>
          <a:off x="21075727" y="994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21607</xdr:rowOff>
    </xdr:from>
    <xdr:ext cx="469744" cy="259045"/>
    <xdr:sp macro="" textlink="">
      <xdr:nvSpPr>
        <xdr:cNvPr id="623" name="n_2mainValue【保健センター・保健所】&#10;一人当たり面積">
          <a:extLst>
            <a:ext uri="{FF2B5EF4-FFF2-40B4-BE49-F238E27FC236}">
              <a16:creationId xmlns:a16="http://schemas.microsoft.com/office/drawing/2014/main" id="{FE24D8C5-231D-45AA-A371-E78D0B2738AC}"/>
            </a:ext>
          </a:extLst>
        </xdr:cNvPr>
        <xdr:cNvSpPr txBox="1"/>
      </xdr:nvSpPr>
      <xdr:spPr>
        <a:xfrm>
          <a:off x="20199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30751</xdr:rowOff>
    </xdr:from>
    <xdr:ext cx="469744" cy="259045"/>
    <xdr:sp macro="" textlink="">
      <xdr:nvSpPr>
        <xdr:cNvPr id="624" name="n_3mainValue【保健センター・保健所】&#10;一人当たり面積">
          <a:extLst>
            <a:ext uri="{FF2B5EF4-FFF2-40B4-BE49-F238E27FC236}">
              <a16:creationId xmlns:a16="http://schemas.microsoft.com/office/drawing/2014/main" id="{03FCB331-172B-4B31-80EB-9AEFBCE7F9F1}"/>
            </a:ext>
          </a:extLst>
        </xdr:cNvPr>
        <xdr:cNvSpPr txBox="1"/>
      </xdr:nvSpPr>
      <xdr:spPr>
        <a:xfrm>
          <a:off x="19310427" y="997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49039</xdr:rowOff>
    </xdr:from>
    <xdr:ext cx="469744" cy="259045"/>
    <xdr:sp macro="" textlink="">
      <xdr:nvSpPr>
        <xdr:cNvPr id="625" name="n_4mainValue【保健センター・保健所】&#10;一人当たり面積">
          <a:extLst>
            <a:ext uri="{FF2B5EF4-FFF2-40B4-BE49-F238E27FC236}">
              <a16:creationId xmlns:a16="http://schemas.microsoft.com/office/drawing/2014/main" id="{E4FB5919-2D3F-4B1D-B63A-EA1EDC4435B2}"/>
            </a:ext>
          </a:extLst>
        </xdr:cNvPr>
        <xdr:cNvSpPr txBox="1"/>
      </xdr:nvSpPr>
      <xdr:spPr>
        <a:xfrm>
          <a:off x="18421427" y="999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BAACC62-4855-42D5-A701-0A62110AC6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882EC6F4-8452-438A-90D8-6772897C085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3A0B8EA6-C188-4014-A4B0-E48A4149E0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FF4273F-B1F6-49D6-8AA5-BDFC8A3B860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64A53FD-0803-472E-B43B-80A193875C2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EC1B949D-21CD-43CC-A063-DFF1AFEFCF3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F1AB999-AEDF-4137-BF3F-C212407665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D11EA30-3300-4927-9DAE-2AE3AB8F9CD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5A358701-DD7C-471B-B953-4DAB32CD6F0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823EF04F-4F0A-426E-B061-C1FA06877B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EBEE479A-32AB-442D-95EB-F8AD338E2BD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FA8452CB-3FB3-4638-A10D-336E272E14A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9FA34844-2EE1-468C-BCAC-1BACA3FC343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15C08D0B-3DEC-4025-A45E-0E927A0A85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2EF17A52-43E3-43DC-9150-19DEA42EE1F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F1DF1A8F-5EBF-4CDF-95A7-3604DBD1D51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E65B14FB-F32B-47C4-A0D1-47D9F02AC1A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9509050-6996-4E49-B8A2-8AD2AB74CD8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841289C4-F8E6-4FBB-B773-CA94E5477C0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88704F2-8156-4612-B7B7-898F897CAB9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E30909BF-3564-4E9C-A80B-AB74CB97FD3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B10FA7B6-8E68-490B-A242-F0BA0562F22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74FE361-F792-49BA-9925-403559C2372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BE7D6D46-5A1F-4B2D-95BE-E6B3778F58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985BEC11-9C13-424B-A7F7-CFD4AAFBA74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2089273-002F-4998-ADAA-94CFDA65192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38617A6E-1385-4637-AA86-B031553699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5A59303E-F61F-4FE4-B221-C5BF1DF7760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793A3FC0-BF29-4535-8547-E0568962D8C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5039A71C-02C5-4BED-9471-CE2CAB58E45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F797C3CC-24FD-40B5-9706-33D89378C1C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6F311016-89A5-45D7-A62A-D839FFDC01E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6C09853C-F19F-420C-882F-611CEDF722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A267E68-9A63-42D7-AD68-CEBDD12FD3B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6DAAB24-2780-4C28-A8D0-8988C86F63A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71A9F073-D9EF-4662-88A4-BCCAE0B8734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51443B25-5B52-46B3-8BB2-D74F054EC6E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E08AA4C4-3B89-4926-AED3-36034D84447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E1777A40-A6D6-422E-9FCB-8D5EF023A75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286E0DE-2804-449F-AA48-F0B54AD5F1A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1353AD4C-5F87-4167-A929-A2529429398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667" name="直線コネクタ 666">
          <a:extLst>
            <a:ext uri="{FF2B5EF4-FFF2-40B4-BE49-F238E27FC236}">
              <a16:creationId xmlns:a16="http://schemas.microsoft.com/office/drawing/2014/main" id="{1FB58568-1F89-4D98-81B4-3E1D39B16BFE}"/>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668" name="【庁舎】&#10;有形固定資産減価償却率最小値テキスト">
          <a:extLst>
            <a:ext uri="{FF2B5EF4-FFF2-40B4-BE49-F238E27FC236}">
              <a16:creationId xmlns:a16="http://schemas.microsoft.com/office/drawing/2014/main" id="{0FFF8D95-D4F1-4F3F-8573-5562ABC8DB87}"/>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69" name="直線コネクタ 668">
          <a:extLst>
            <a:ext uri="{FF2B5EF4-FFF2-40B4-BE49-F238E27FC236}">
              <a16:creationId xmlns:a16="http://schemas.microsoft.com/office/drawing/2014/main" id="{2F78B9D9-A3EC-45FE-AD35-211C349C7019}"/>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70" name="【庁舎】&#10;有形固定資産減価償却率最大値テキスト">
          <a:extLst>
            <a:ext uri="{FF2B5EF4-FFF2-40B4-BE49-F238E27FC236}">
              <a16:creationId xmlns:a16="http://schemas.microsoft.com/office/drawing/2014/main" id="{3FED111C-9E7D-434A-AD4D-DDC0C4140C0B}"/>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71" name="直線コネクタ 670">
          <a:extLst>
            <a:ext uri="{FF2B5EF4-FFF2-40B4-BE49-F238E27FC236}">
              <a16:creationId xmlns:a16="http://schemas.microsoft.com/office/drawing/2014/main" id="{387C73B9-1FDE-4322-B426-E5FB728D7564}"/>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672" name="【庁舎】&#10;有形固定資産減価償却率平均値テキスト">
          <a:extLst>
            <a:ext uri="{FF2B5EF4-FFF2-40B4-BE49-F238E27FC236}">
              <a16:creationId xmlns:a16="http://schemas.microsoft.com/office/drawing/2014/main" id="{C40412B5-0DAE-45FF-85C3-E4E23F9E0647}"/>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73" name="フローチャート: 判断 672">
          <a:extLst>
            <a:ext uri="{FF2B5EF4-FFF2-40B4-BE49-F238E27FC236}">
              <a16:creationId xmlns:a16="http://schemas.microsoft.com/office/drawing/2014/main" id="{7D806592-AB46-443A-8FF0-D9925C6F5296}"/>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674" name="フローチャート: 判断 673">
          <a:extLst>
            <a:ext uri="{FF2B5EF4-FFF2-40B4-BE49-F238E27FC236}">
              <a16:creationId xmlns:a16="http://schemas.microsoft.com/office/drawing/2014/main" id="{D509597C-BC1C-433E-BA31-EC090CED2F1B}"/>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675" name="フローチャート: 判断 674">
          <a:extLst>
            <a:ext uri="{FF2B5EF4-FFF2-40B4-BE49-F238E27FC236}">
              <a16:creationId xmlns:a16="http://schemas.microsoft.com/office/drawing/2014/main" id="{A9648F3B-5DA0-4FA2-9E88-3A08982C7E74}"/>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676" name="フローチャート: 判断 675">
          <a:extLst>
            <a:ext uri="{FF2B5EF4-FFF2-40B4-BE49-F238E27FC236}">
              <a16:creationId xmlns:a16="http://schemas.microsoft.com/office/drawing/2014/main" id="{CD285D0B-62C1-4A81-96B2-5135A8CE5E3A}"/>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7" name="フローチャート: 判断 676">
          <a:extLst>
            <a:ext uri="{FF2B5EF4-FFF2-40B4-BE49-F238E27FC236}">
              <a16:creationId xmlns:a16="http://schemas.microsoft.com/office/drawing/2014/main" id="{D9862B59-AC66-473C-95EF-602A128BA949}"/>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420C61A-0595-4E79-B491-90DBC3A7C3E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1162A07-7733-46DB-B8D0-2FE9A30C121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D31B4347-7C1B-4C91-8EA6-438B574CAE7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8C72753-860B-4841-AD45-A6ABC67662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E04FB40-E2D5-4A5E-91FC-5340FBE9FB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111942</xdr:rowOff>
    </xdr:from>
    <xdr:to>
      <xdr:col>85</xdr:col>
      <xdr:colOff>177800</xdr:colOff>
      <xdr:row>101</xdr:row>
      <xdr:rowOff>42092</xdr:rowOff>
    </xdr:to>
    <xdr:sp macro="" textlink="">
      <xdr:nvSpPr>
        <xdr:cNvPr id="683" name="楕円 682">
          <a:extLst>
            <a:ext uri="{FF2B5EF4-FFF2-40B4-BE49-F238E27FC236}">
              <a16:creationId xmlns:a16="http://schemas.microsoft.com/office/drawing/2014/main" id="{BA80D013-D2A1-45BF-8B76-657ECF77ECC3}"/>
            </a:ext>
          </a:extLst>
        </xdr:cNvPr>
        <xdr:cNvSpPr/>
      </xdr:nvSpPr>
      <xdr:spPr>
        <a:xfrm>
          <a:off x="16268700" y="172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26869</xdr:rowOff>
    </xdr:from>
    <xdr:ext cx="405111" cy="259045"/>
    <xdr:sp macro="" textlink="">
      <xdr:nvSpPr>
        <xdr:cNvPr id="684" name="【庁舎】&#10;有形固定資産減価償却率該当値テキスト">
          <a:extLst>
            <a:ext uri="{FF2B5EF4-FFF2-40B4-BE49-F238E27FC236}">
              <a16:creationId xmlns:a16="http://schemas.microsoft.com/office/drawing/2014/main" id="{3D513293-61E8-46DC-89A5-ABF9998BCF5D}"/>
            </a:ext>
          </a:extLst>
        </xdr:cNvPr>
        <xdr:cNvSpPr txBox="1"/>
      </xdr:nvSpPr>
      <xdr:spPr>
        <a:xfrm>
          <a:off x="16357600" y="17171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40095</xdr:rowOff>
    </xdr:from>
    <xdr:to>
      <xdr:col>81</xdr:col>
      <xdr:colOff>101600</xdr:colOff>
      <xdr:row>100</xdr:row>
      <xdr:rowOff>141695</xdr:rowOff>
    </xdr:to>
    <xdr:sp macro="" textlink="">
      <xdr:nvSpPr>
        <xdr:cNvPr id="685" name="楕円 684">
          <a:extLst>
            <a:ext uri="{FF2B5EF4-FFF2-40B4-BE49-F238E27FC236}">
              <a16:creationId xmlns:a16="http://schemas.microsoft.com/office/drawing/2014/main" id="{E762EDAF-2AF0-4ABE-BAAD-B97DF755577E}"/>
            </a:ext>
          </a:extLst>
        </xdr:cNvPr>
        <xdr:cNvSpPr/>
      </xdr:nvSpPr>
      <xdr:spPr>
        <a:xfrm>
          <a:off x="15430500" y="1718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90895</xdr:rowOff>
    </xdr:from>
    <xdr:to>
      <xdr:col>85</xdr:col>
      <xdr:colOff>127000</xdr:colOff>
      <xdr:row>100</xdr:row>
      <xdr:rowOff>162742</xdr:rowOff>
    </xdr:to>
    <xdr:cxnSp macro="">
      <xdr:nvCxnSpPr>
        <xdr:cNvPr id="686" name="直線コネクタ 685">
          <a:extLst>
            <a:ext uri="{FF2B5EF4-FFF2-40B4-BE49-F238E27FC236}">
              <a16:creationId xmlns:a16="http://schemas.microsoft.com/office/drawing/2014/main" id="{2E0C5F96-DB04-4FB3-A402-3F43A4AD7B76}"/>
            </a:ext>
          </a:extLst>
        </xdr:cNvPr>
        <xdr:cNvCxnSpPr/>
      </xdr:nvCxnSpPr>
      <xdr:spPr>
        <a:xfrm>
          <a:off x="15481300" y="17235895"/>
          <a:ext cx="8382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138068</xdr:rowOff>
    </xdr:from>
    <xdr:to>
      <xdr:col>76</xdr:col>
      <xdr:colOff>165100</xdr:colOff>
      <xdr:row>100</xdr:row>
      <xdr:rowOff>68218</xdr:rowOff>
    </xdr:to>
    <xdr:sp macro="" textlink="">
      <xdr:nvSpPr>
        <xdr:cNvPr id="687" name="楕円 686">
          <a:extLst>
            <a:ext uri="{FF2B5EF4-FFF2-40B4-BE49-F238E27FC236}">
              <a16:creationId xmlns:a16="http://schemas.microsoft.com/office/drawing/2014/main" id="{79791AEA-06A6-492F-AC23-CCCABC10F2F7}"/>
            </a:ext>
          </a:extLst>
        </xdr:cNvPr>
        <xdr:cNvSpPr/>
      </xdr:nvSpPr>
      <xdr:spPr>
        <a:xfrm>
          <a:off x="14541500" y="171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17418</xdr:rowOff>
    </xdr:from>
    <xdr:to>
      <xdr:col>81</xdr:col>
      <xdr:colOff>50800</xdr:colOff>
      <xdr:row>100</xdr:row>
      <xdr:rowOff>90895</xdr:rowOff>
    </xdr:to>
    <xdr:cxnSp macro="">
      <xdr:nvCxnSpPr>
        <xdr:cNvPr id="688" name="直線コネクタ 687">
          <a:extLst>
            <a:ext uri="{FF2B5EF4-FFF2-40B4-BE49-F238E27FC236}">
              <a16:creationId xmlns:a16="http://schemas.microsoft.com/office/drawing/2014/main" id="{D45ACF87-815D-42F0-8F54-6B11313ACD47}"/>
            </a:ext>
          </a:extLst>
        </xdr:cNvPr>
        <xdr:cNvCxnSpPr/>
      </xdr:nvCxnSpPr>
      <xdr:spPr>
        <a:xfrm>
          <a:off x="14592300" y="17162418"/>
          <a:ext cx="889000" cy="7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66221</xdr:rowOff>
    </xdr:from>
    <xdr:to>
      <xdr:col>72</xdr:col>
      <xdr:colOff>38100</xdr:colOff>
      <xdr:row>99</xdr:row>
      <xdr:rowOff>167821</xdr:rowOff>
    </xdr:to>
    <xdr:sp macro="" textlink="">
      <xdr:nvSpPr>
        <xdr:cNvPr id="689" name="楕円 688">
          <a:extLst>
            <a:ext uri="{FF2B5EF4-FFF2-40B4-BE49-F238E27FC236}">
              <a16:creationId xmlns:a16="http://schemas.microsoft.com/office/drawing/2014/main" id="{5BD7B4AD-5FA0-47B2-8F95-138D0E832DB3}"/>
            </a:ext>
          </a:extLst>
        </xdr:cNvPr>
        <xdr:cNvSpPr/>
      </xdr:nvSpPr>
      <xdr:spPr>
        <a:xfrm>
          <a:off x="13652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117021</xdr:rowOff>
    </xdr:from>
    <xdr:to>
      <xdr:col>76</xdr:col>
      <xdr:colOff>114300</xdr:colOff>
      <xdr:row>100</xdr:row>
      <xdr:rowOff>17418</xdr:rowOff>
    </xdr:to>
    <xdr:cxnSp macro="">
      <xdr:nvCxnSpPr>
        <xdr:cNvPr id="690" name="直線コネクタ 689">
          <a:extLst>
            <a:ext uri="{FF2B5EF4-FFF2-40B4-BE49-F238E27FC236}">
              <a16:creationId xmlns:a16="http://schemas.microsoft.com/office/drawing/2014/main" id="{A8B22626-8E38-4259-9436-83298AD94E0E}"/>
            </a:ext>
          </a:extLst>
        </xdr:cNvPr>
        <xdr:cNvCxnSpPr/>
      </xdr:nvCxnSpPr>
      <xdr:spPr>
        <a:xfrm>
          <a:off x="13703300" y="17090571"/>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100512</xdr:rowOff>
    </xdr:from>
    <xdr:to>
      <xdr:col>67</xdr:col>
      <xdr:colOff>101600</xdr:colOff>
      <xdr:row>109</xdr:row>
      <xdr:rowOff>30662</xdr:rowOff>
    </xdr:to>
    <xdr:sp macro="" textlink="">
      <xdr:nvSpPr>
        <xdr:cNvPr id="691" name="楕円 690">
          <a:extLst>
            <a:ext uri="{FF2B5EF4-FFF2-40B4-BE49-F238E27FC236}">
              <a16:creationId xmlns:a16="http://schemas.microsoft.com/office/drawing/2014/main" id="{5B6BF375-1B19-4C89-B57C-FF2FC758D326}"/>
            </a:ext>
          </a:extLst>
        </xdr:cNvPr>
        <xdr:cNvSpPr/>
      </xdr:nvSpPr>
      <xdr:spPr>
        <a:xfrm>
          <a:off x="12763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117021</xdr:rowOff>
    </xdr:from>
    <xdr:to>
      <xdr:col>71</xdr:col>
      <xdr:colOff>177800</xdr:colOff>
      <xdr:row>108</xdr:row>
      <xdr:rowOff>151312</xdr:rowOff>
    </xdr:to>
    <xdr:cxnSp macro="">
      <xdr:nvCxnSpPr>
        <xdr:cNvPr id="692" name="直線コネクタ 691">
          <a:extLst>
            <a:ext uri="{FF2B5EF4-FFF2-40B4-BE49-F238E27FC236}">
              <a16:creationId xmlns:a16="http://schemas.microsoft.com/office/drawing/2014/main" id="{0744843F-26E0-4E07-9BCE-513BF8F530B8}"/>
            </a:ext>
          </a:extLst>
        </xdr:cNvPr>
        <xdr:cNvCxnSpPr/>
      </xdr:nvCxnSpPr>
      <xdr:spPr>
        <a:xfrm flipV="1">
          <a:off x="12814300" y="17090571"/>
          <a:ext cx="889000" cy="157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693" name="n_1aveValue【庁舎】&#10;有形固定資産減価償却率">
          <a:extLst>
            <a:ext uri="{FF2B5EF4-FFF2-40B4-BE49-F238E27FC236}">
              <a16:creationId xmlns:a16="http://schemas.microsoft.com/office/drawing/2014/main" id="{84FCDBA5-7DE0-4CC1-873D-D8495D3FE5C7}"/>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694" name="n_2aveValue【庁舎】&#10;有形固定資産減価償却率">
          <a:extLst>
            <a:ext uri="{FF2B5EF4-FFF2-40B4-BE49-F238E27FC236}">
              <a16:creationId xmlns:a16="http://schemas.microsoft.com/office/drawing/2014/main" id="{DF733074-E52D-448A-B404-4824472E6EEB}"/>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695" name="n_3aveValue【庁舎】&#10;有形固定資産減価償却率">
          <a:extLst>
            <a:ext uri="{FF2B5EF4-FFF2-40B4-BE49-F238E27FC236}">
              <a16:creationId xmlns:a16="http://schemas.microsoft.com/office/drawing/2014/main" id="{BDC93159-39B9-45C8-BF7D-349693E19C06}"/>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6" name="n_4aveValue【庁舎】&#10;有形固定資産減価償却率">
          <a:extLst>
            <a:ext uri="{FF2B5EF4-FFF2-40B4-BE49-F238E27FC236}">
              <a16:creationId xmlns:a16="http://schemas.microsoft.com/office/drawing/2014/main" id="{725FF786-B5EA-4AE4-8A13-58D65FCF962B}"/>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158222</xdr:rowOff>
    </xdr:from>
    <xdr:ext cx="340478" cy="259045"/>
    <xdr:sp macro="" textlink="">
      <xdr:nvSpPr>
        <xdr:cNvPr id="697" name="n_1mainValue【庁舎】&#10;有形固定資産減価償却率">
          <a:extLst>
            <a:ext uri="{FF2B5EF4-FFF2-40B4-BE49-F238E27FC236}">
              <a16:creationId xmlns:a16="http://schemas.microsoft.com/office/drawing/2014/main" id="{81F28F0E-25A3-4BAD-976D-8BBD27240389}"/>
            </a:ext>
          </a:extLst>
        </xdr:cNvPr>
        <xdr:cNvSpPr txBox="1"/>
      </xdr:nvSpPr>
      <xdr:spPr>
        <a:xfrm>
          <a:off x="15298361" y="169603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84745</xdr:rowOff>
    </xdr:from>
    <xdr:ext cx="340478" cy="259045"/>
    <xdr:sp macro="" textlink="">
      <xdr:nvSpPr>
        <xdr:cNvPr id="698" name="n_2mainValue【庁舎】&#10;有形固定資産減価償却率">
          <a:extLst>
            <a:ext uri="{FF2B5EF4-FFF2-40B4-BE49-F238E27FC236}">
              <a16:creationId xmlns:a16="http://schemas.microsoft.com/office/drawing/2014/main" id="{35D4B236-BAE1-4BB6-A13F-60BDB666DD68}"/>
            </a:ext>
          </a:extLst>
        </xdr:cNvPr>
        <xdr:cNvSpPr txBox="1"/>
      </xdr:nvSpPr>
      <xdr:spPr>
        <a:xfrm>
          <a:off x="14422061" y="16886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12898</xdr:rowOff>
    </xdr:from>
    <xdr:ext cx="340478" cy="259045"/>
    <xdr:sp macro="" textlink="">
      <xdr:nvSpPr>
        <xdr:cNvPr id="699" name="n_3mainValue【庁舎】&#10;有形固定資産減価償却率">
          <a:extLst>
            <a:ext uri="{FF2B5EF4-FFF2-40B4-BE49-F238E27FC236}">
              <a16:creationId xmlns:a16="http://schemas.microsoft.com/office/drawing/2014/main" id="{5E705E0D-51F0-4FAF-BB35-9A455F1A436C}"/>
            </a:ext>
          </a:extLst>
        </xdr:cNvPr>
        <xdr:cNvSpPr txBox="1"/>
      </xdr:nvSpPr>
      <xdr:spPr>
        <a:xfrm>
          <a:off x="13533061" y="1681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21789</xdr:rowOff>
    </xdr:from>
    <xdr:ext cx="405111" cy="259045"/>
    <xdr:sp macro="" textlink="">
      <xdr:nvSpPr>
        <xdr:cNvPr id="700" name="n_4mainValue【庁舎】&#10;有形固定資産減価償却率">
          <a:extLst>
            <a:ext uri="{FF2B5EF4-FFF2-40B4-BE49-F238E27FC236}">
              <a16:creationId xmlns:a16="http://schemas.microsoft.com/office/drawing/2014/main" id="{CF9984CF-FBCE-4896-9058-BA853434D0D0}"/>
            </a:ext>
          </a:extLst>
        </xdr:cNvPr>
        <xdr:cNvSpPr txBox="1"/>
      </xdr:nvSpPr>
      <xdr:spPr>
        <a:xfrm>
          <a:off x="126117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5EBD486E-E299-4917-A53F-268741CC71F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21AF51A3-CDD1-4C0F-9D47-97708A2092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75C0B81A-C981-4880-BCEE-B259B87264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9577B9-07F3-4EFE-9316-BC2B31B85F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DA23D97-024B-42FE-958C-9641C60E14D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C5A04FCB-9754-4BD2-94B1-DE0A9ED452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DDFF62F-F464-477D-A43B-34F33339465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2AE9CC9E-14E0-4B02-84C1-FA8606AB60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AFF17F54-FD0A-41FD-B317-5DD4D05865E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E710109E-9C58-44F3-9600-A6160DD7E8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4180A268-FC31-4681-AFB8-EDFE406737A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F850A3D5-BA83-4F7C-B842-B4F1FC0D26E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F0129692-97F1-4793-BE7E-7F77E37886B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70C01E60-653F-47E2-B4AC-136C2952238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397E5279-9FD8-42A9-BB11-23F31F61FF9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5CE64CC3-3A44-4A05-8045-34EA93CF6F4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E04130C6-80CA-4FD7-B048-593AD5D932E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00F78453-9495-488A-859A-789AB601284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D1251251-4195-44B1-BDEC-8B479F43F3B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4266ED38-67FA-4186-85CD-210CBB29449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69F137DF-DB84-48D3-84CA-C2D60D5B39C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CB35272F-225C-4DBE-8B38-57D23FB5E47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ED0D0F40-3C31-41F2-B211-A93D4620A5D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9782C07B-A9EA-4F56-8A5C-93E9909A415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FB86C357-251D-49A1-8198-A6EA07DFE0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26" name="直線コネクタ 725">
          <a:extLst>
            <a:ext uri="{FF2B5EF4-FFF2-40B4-BE49-F238E27FC236}">
              <a16:creationId xmlns:a16="http://schemas.microsoft.com/office/drawing/2014/main" id="{FE39C160-E82C-45C7-89EB-6DE80065A774}"/>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27" name="【庁舎】&#10;一人当たり面積最小値テキスト">
          <a:extLst>
            <a:ext uri="{FF2B5EF4-FFF2-40B4-BE49-F238E27FC236}">
              <a16:creationId xmlns:a16="http://schemas.microsoft.com/office/drawing/2014/main" id="{A2AADA3D-341F-419C-9E7D-F4BD1B98A55D}"/>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28" name="直線コネクタ 727">
          <a:extLst>
            <a:ext uri="{FF2B5EF4-FFF2-40B4-BE49-F238E27FC236}">
              <a16:creationId xmlns:a16="http://schemas.microsoft.com/office/drawing/2014/main" id="{E4BF2853-FBD0-4EB0-9FE3-578251D9BB09}"/>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29" name="【庁舎】&#10;一人当たり面積最大値テキスト">
          <a:extLst>
            <a:ext uri="{FF2B5EF4-FFF2-40B4-BE49-F238E27FC236}">
              <a16:creationId xmlns:a16="http://schemas.microsoft.com/office/drawing/2014/main" id="{E7596109-8802-42B6-8B36-4ED82705F3AA}"/>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30" name="直線コネクタ 729">
          <a:extLst>
            <a:ext uri="{FF2B5EF4-FFF2-40B4-BE49-F238E27FC236}">
              <a16:creationId xmlns:a16="http://schemas.microsoft.com/office/drawing/2014/main" id="{E1ACC1AA-61B4-4EB3-BC38-10722A7A5A4E}"/>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731" name="【庁舎】&#10;一人当たり面積平均値テキスト">
          <a:extLst>
            <a:ext uri="{FF2B5EF4-FFF2-40B4-BE49-F238E27FC236}">
              <a16:creationId xmlns:a16="http://schemas.microsoft.com/office/drawing/2014/main" id="{052A4D95-04D7-4B09-9C8D-E9A642A20B42}"/>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32" name="フローチャート: 判断 731">
          <a:extLst>
            <a:ext uri="{FF2B5EF4-FFF2-40B4-BE49-F238E27FC236}">
              <a16:creationId xmlns:a16="http://schemas.microsoft.com/office/drawing/2014/main" id="{FBFBBF4B-B3E8-4C61-8ED5-334317F31C97}"/>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33" name="フローチャート: 判断 732">
          <a:extLst>
            <a:ext uri="{FF2B5EF4-FFF2-40B4-BE49-F238E27FC236}">
              <a16:creationId xmlns:a16="http://schemas.microsoft.com/office/drawing/2014/main" id="{3E0596E8-D6AC-48BF-998B-638B90829FE7}"/>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34" name="フローチャート: 判断 733">
          <a:extLst>
            <a:ext uri="{FF2B5EF4-FFF2-40B4-BE49-F238E27FC236}">
              <a16:creationId xmlns:a16="http://schemas.microsoft.com/office/drawing/2014/main" id="{0ED6E8A8-AED9-46AA-A542-A3B4083FF99D}"/>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35" name="フローチャート: 判断 734">
          <a:extLst>
            <a:ext uri="{FF2B5EF4-FFF2-40B4-BE49-F238E27FC236}">
              <a16:creationId xmlns:a16="http://schemas.microsoft.com/office/drawing/2014/main" id="{7B35B5F0-69EE-45E5-90A3-880EC937E89A}"/>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736" name="フローチャート: 判断 735">
          <a:extLst>
            <a:ext uri="{FF2B5EF4-FFF2-40B4-BE49-F238E27FC236}">
              <a16:creationId xmlns:a16="http://schemas.microsoft.com/office/drawing/2014/main" id="{BA65CACC-BF1B-4766-8CCD-C2AF943FFFB4}"/>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4A00A1F-1AF1-40F6-B458-E33696DD189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96F94ED-72D2-4D0C-B7AF-0BBBD272A6A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D89831C-6FC5-4567-8A4A-28A1734477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61EA4F3-44EE-402E-82F2-FEC3AFFB12C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A0EA4DF-63C1-46B9-9D63-E89DFB53BD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35198</xdr:rowOff>
    </xdr:from>
    <xdr:to>
      <xdr:col>116</xdr:col>
      <xdr:colOff>114300</xdr:colOff>
      <xdr:row>105</xdr:row>
      <xdr:rowOff>136798</xdr:rowOff>
    </xdr:to>
    <xdr:sp macro="" textlink="">
      <xdr:nvSpPr>
        <xdr:cNvPr id="742" name="楕円 741">
          <a:extLst>
            <a:ext uri="{FF2B5EF4-FFF2-40B4-BE49-F238E27FC236}">
              <a16:creationId xmlns:a16="http://schemas.microsoft.com/office/drawing/2014/main" id="{0236369E-7762-47AF-9F61-F366A8285272}"/>
            </a:ext>
          </a:extLst>
        </xdr:cNvPr>
        <xdr:cNvSpPr/>
      </xdr:nvSpPr>
      <xdr:spPr>
        <a:xfrm>
          <a:off x="221107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58075</xdr:rowOff>
    </xdr:from>
    <xdr:ext cx="469744" cy="259045"/>
    <xdr:sp macro="" textlink="">
      <xdr:nvSpPr>
        <xdr:cNvPr id="743" name="【庁舎】&#10;一人当たり面積該当値テキスト">
          <a:extLst>
            <a:ext uri="{FF2B5EF4-FFF2-40B4-BE49-F238E27FC236}">
              <a16:creationId xmlns:a16="http://schemas.microsoft.com/office/drawing/2014/main" id="{7173001F-603B-4DFE-AB6C-721CD3B8439E}"/>
            </a:ext>
          </a:extLst>
        </xdr:cNvPr>
        <xdr:cNvSpPr txBox="1"/>
      </xdr:nvSpPr>
      <xdr:spPr>
        <a:xfrm>
          <a:off x="22199600" y="1788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46627</xdr:rowOff>
    </xdr:from>
    <xdr:to>
      <xdr:col>112</xdr:col>
      <xdr:colOff>38100</xdr:colOff>
      <xdr:row>105</xdr:row>
      <xdr:rowOff>148227</xdr:rowOff>
    </xdr:to>
    <xdr:sp macro="" textlink="">
      <xdr:nvSpPr>
        <xdr:cNvPr id="744" name="楕円 743">
          <a:extLst>
            <a:ext uri="{FF2B5EF4-FFF2-40B4-BE49-F238E27FC236}">
              <a16:creationId xmlns:a16="http://schemas.microsoft.com/office/drawing/2014/main" id="{5761699A-AF0F-4020-9F80-6AF692E5FA72}"/>
            </a:ext>
          </a:extLst>
        </xdr:cNvPr>
        <xdr:cNvSpPr/>
      </xdr:nvSpPr>
      <xdr:spPr>
        <a:xfrm>
          <a:off x="21272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85998</xdr:rowOff>
    </xdr:from>
    <xdr:to>
      <xdr:col>116</xdr:col>
      <xdr:colOff>63500</xdr:colOff>
      <xdr:row>105</xdr:row>
      <xdr:rowOff>97427</xdr:rowOff>
    </xdr:to>
    <xdr:cxnSp macro="">
      <xdr:nvCxnSpPr>
        <xdr:cNvPr id="745" name="直線コネクタ 744">
          <a:extLst>
            <a:ext uri="{FF2B5EF4-FFF2-40B4-BE49-F238E27FC236}">
              <a16:creationId xmlns:a16="http://schemas.microsoft.com/office/drawing/2014/main" id="{201D4F5B-7385-4F6A-84DF-9BEE042EC730}"/>
            </a:ext>
          </a:extLst>
        </xdr:cNvPr>
        <xdr:cNvCxnSpPr/>
      </xdr:nvCxnSpPr>
      <xdr:spPr>
        <a:xfrm flipV="1">
          <a:off x="21323300" y="18088248"/>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61323</xdr:rowOff>
    </xdr:from>
    <xdr:to>
      <xdr:col>107</xdr:col>
      <xdr:colOff>101600</xdr:colOff>
      <xdr:row>105</xdr:row>
      <xdr:rowOff>162923</xdr:rowOff>
    </xdr:to>
    <xdr:sp macro="" textlink="">
      <xdr:nvSpPr>
        <xdr:cNvPr id="746" name="楕円 745">
          <a:extLst>
            <a:ext uri="{FF2B5EF4-FFF2-40B4-BE49-F238E27FC236}">
              <a16:creationId xmlns:a16="http://schemas.microsoft.com/office/drawing/2014/main" id="{5B64F529-0AA5-46CB-8972-C97FF007F8B4}"/>
            </a:ext>
          </a:extLst>
        </xdr:cNvPr>
        <xdr:cNvSpPr/>
      </xdr:nvSpPr>
      <xdr:spPr>
        <a:xfrm>
          <a:off x="20383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97427</xdr:rowOff>
    </xdr:from>
    <xdr:to>
      <xdr:col>111</xdr:col>
      <xdr:colOff>177800</xdr:colOff>
      <xdr:row>105</xdr:row>
      <xdr:rowOff>112123</xdr:rowOff>
    </xdr:to>
    <xdr:cxnSp macro="">
      <xdr:nvCxnSpPr>
        <xdr:cNvPr id="747" name="直線コネクタ 746">
          <a:extLst>
            <a:ext uri="{FF2B5EF4-FFF2-40B4-BE49-F238E27FC236}">
              <a16:creationId xmlns:a16="http://schemas.microsoft.com/office/drawing/2014/main" id="{E2531C8F-377D-4DEA-82FE-54FF0937E88E}"/>
            </a:ext>
          </a:extLst>
        </xdr:cNvPr>
        <xdr:cNvCxnSpPr/>
      </xdr:nvCxnSpPr>
      <xdr:spPr>
        <a:xfrm flipV="1">
          <a:off x="20434300" y="1809967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748" name="楕円 747">
          <a:extLst>
            <a:ext uri="{FF2B5EF4-FFF2-40B4-BE49-F238E27FC236}">
              <a16:creationId xmlns:a16="http://schemas.microsoft.com/office/drawing/2014/main" id="{B82C890E-5725-4833-A67A-0242D05C92E8}"/>
            </a:ext>
          </a:extLst>
        </xdr:cNvPr>
        <xdr:cNvSpPr/>
      </xdr:nvSpPr>
      <xdr:spPr>
        <a:xfrm>
          <a:off x="19494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112123</xdr:rowOff>
    </xdr:from>
    <xdr:to>
      <xdr:col>107</xdr:col>
      <xdr:colOff>50800</xdr:colOff>
      <xdr:row>105</xdr:row>
      <xdr:rowOff>121920</xdr:rowOff>
    </xdr:to>
    <xdr:cxnSp macro="">
      <xdr:nvCxnSpPr>
        <xdr:cNvPr id="749" name="直線コネクタ 748">
          <a:extLst>
            <a:ext uri="{FF2B5EF4-FFF2-40B4-BE49-F238E27FC236}">
              <a16:creationId xmlns:a16="http://schemas.microsoft.com/office/drawing/2014/main" id="{043578A7-FEC3-4C35-8710-082CE3E7BF8A}"/>
            </a:ext>
          </a:extLst>
        </xdr:cNvPr>
        <xdr:cNvCxnSpPr/>
      </xdr:nvCxnSpPr>
      <xdr:spPr>
        <a:xfrm flipV="1">
          <a:off x="19545300" y="1811437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4173</xdr:rowOff>
    </xdr:from>
    <xdr:to>
      <xdr:col>98</xdr:col>
      <xdr:colOff>38100</xdr:colOff>
      <xdr:row>106</xdr:row>
      <xdr:rowOff>105773</xdr:rowOff>
    </xdr:to>
    <xdr:sp macro="" textlink="">
      <xdr:nvSpPr>
        <xdr:cNvPr id="750" name="楕円 749">
          <a:extLst>
            <a:ext uri="{FF2B5EF4-FFF2-40B4-BE49-F238E27FC236}">
              <a16:creationId xmlns:a16="http://schemas.microsoft.com/office/drawing/2014/main" id="{250510D2-5BFC-4A32-AB20-FE38003877D3}"/>
            </a:ext>
          </a:extLst>
        </xdr:cNvPr>
        <xdr:cNvSpPr/>
      </xdr:nvSpPr>
      <xdr:spPr>
        <a:xfrm>
          <a:off x="186055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106</xdr:row>
      <xdr:rowOff>54973</xdr:rowOff>
    </xdr:to>
    <xdr:cxnSp macro="">
      <xdr:nvCxnSpPr>
        <xdr:cNvPr id="751" name="直線コネクタ 750">
          <a:extLst>
            <a:ext uri="{FF2B5EF4-FFF2-40B4-BE49-F238E27FC236}">
              <a16:creationId xmlns:a16="http://schemas.microsoft.com/office/drawing/2014/main" id="{62371C6D-DCB9-48DA-958A-B4B3B3109D80}"/>
            </a:ext>
          </a:extLst>
        </xdr:cNvPr>
        <xdr:cNvCxnSpPr/>
      </xdr:nvCxnSpPr>
      <xdr:spPr>
        <a:xfrm flipV="1">
          <a:off x="18656300" y="18124170"/>
          <a:ext cx="889000" cy="10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52" name="n_1aveValue【庁舎】&#10;一人当たり面積">
          <a:extLst>
            <a:ext uri="{FF2B5EF4-FFF2-40B4-BE49-F238E27FC236}">
              <a16:creationId xmlns:a16="http://schemas.microsoft.com/office/drawing/2014/main" id="{CDB554ED-9788-4946-8E69-563B07178449}"/>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753" name="n_2aveValue【庁舎】&#10;一人当たり面積">
          <a:extLst>
            <a:ext uri="{FF2B5EF4-FFF2-40B4-BE49-F238E27FC236}">
              <a16:creationId xmlns:a16="http://schemas.microsoft.com/office/drawing/2014/main" id="{F144F464-C438-4E90-8E3A-5533A5E2BB8B}"/>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754" name="n_3aveValue【庁舎】&#10;一人当たり面積">
          <a:extLst>
            <a:ext uri="{FF2B5EF4-FFF2-40B4-BE49-F238E27FC236}">
              <a16:creationId xmlns:a16="http://schemas.microsoft.com/office/drawing/2014/main" id="{63578723-5FC1-4232-A6E7-D6DA1A6BEBE4}"/>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755" name="n_4aveValue【庁舎】&#10;一人当たり面積">
          <a:extLst>
            <a:ext uri="{FF2B5EF4-FFF2-40B4-BE49-F238E27FC236}">
              <a16:creationId xmlns:a16="http://schemas.microsoft.com/office/drawing/2014/main" id="{AEECB2D0-45E6-40DB-9906-AD13FAD55F14}"/>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164754</xdr:rowOff>
    </xdr:from>
    <xdr:ext cx="469744" cy="259045"/>
    <xdr:sp macro="" textlink="">
      <xdr:nvSpPr>
        <xdr:cNvPr id="756" name="n_1mainValue【庁舎】&#10;一人当たり面積">
          <a:extLst>
            <a:ext uri="{FF2B5EF4-FFF2-40B4-BE49-F238E27FC236}">
              <a16:creationId xmlns:a16="http://schemas.microsoft.com/office/drawing/2014/main" id="{7F6B8CC3-F13D-4F33-9D97-61DDD90CE11F}"/>
            </a:ext>
          </a:extLst>
        </xdr:cNvPr>
        <xdr:cNvSpPr txBox="1"/>
      </xdr:nvSpPr>
      <xdr:spPr>
        <a:xfrm>
          <a:off x="21075727" y="1782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8000</xdr:rowOff>
    </xdr:from>
    <xdr:ext cx="469744" cy="259045"/>
    <xdr:sp macro="" textlink="">
      <xdr:nvSpPr>
        <xdr:cNvPr id="757" name="n_2mainValue【庁舎】&#10;一人当たり面積">
          <a:extLst>
            <a:ext uri="{FF2B5EF4-FFF2-40B4-BE49-F238E27FC236}">
              <a16:creationId xmlns:a16="http://schemas.microsoft.com/office/drawing/2014/main" id="{DEB3FFBD-6856-42A1-9A64-604CDE5B9F59}"/>
            </a:ext>
          </a:extLst>
        </xdr:cNvPr>
        <xdr:cNvSpPr txBox="1"/>
      </xdr:nvSpPr>
      <xdr:spPr>
        <a:xfrm>
          <a:off x="20199427" y="178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758" name="n_3mainValue【庁舎】&#10;一人当たり面積">
          <a:extLst>
            <a:ext uri="{FF2B5EF4-FFF2-40B4-BE49-F238E27FC236}">
              <a16:creationId xmlns:a16="http://schemas.microsoft.com/office/drawing/2014/main" id="{9A2E1F9D-AD2B-4F55-9FF3-A931290DA343}"/>
            </a:ext>
          </a:extLst>
        </xdr:cNvPr>
        <xdr:cNvSpPr txBox="1"/>
      </xdr:nvSpPr>
      <xdr:spPr>
        <a:xfrm>
          <a:off x="193104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122300</xdr:rowOff>
    </xdr:from>
    <xdr:ext cx="469744" cy="259045"/>
    <xdr:sp macro="" textlink="">
      <xdr:nvSpPr>
        <xdr:cNvPr id="759" name="n_4mainValue【庁舎】&#10;一人当たり面積">
          <a:extLst>
            <a:ext uri="{FF2B5EF4-FFF2-40B4-BE49-F238E27FC236}">
              <a16:creationId xmlns:a16="http://schemas.microsoft.com/office/drawing/2014/main" id="{4B13B04D-567F-42C3-83B5-6278D4A68F0A}"/>
            </a:ext>
          </a:extLst>
        </xdr:cNvPr>
        <xdr:cNvSpPr txBox="1"/>
      </xdr:nvSpPr>
      <xdr:spPr>
        <a:xfrm>
          <a:off x="18421427" y="1795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F6A34D43-C90D-4036-ABF0-DE4EBE68E8F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FBBB82E0-7DA0-486E-B6BB-652ED3BE52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A6C0D16A-7D04-4DB7-88F8-A7D8DACF7E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の有形固定資産減価償却率は前年度に比べて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％増加して</a:t>
          </a:r>
          <a:r>
            <a:rPr kumimoji="1" lang="en-US" altLang="ja-JP" sz="1100">
              <a:solidFill>
                <a:schemeClr val="dk1"/>
              </a:solidFill>
              <a:effectLst/>
              <a:latin typeface="+mn-lt"/>
              <a:ea typeface="+mn-ea"/>
              <a:cs typeface="+mn-cs"/>
            </a:rPr>
            <a:t>53.7</a:t>
          </a:r>
          <a:r>
            <a:rPr kumimoji="1" lang="ja-JP" altLang="ja-JP" sz="1100">
              <a:solidFill>
                <a:schemeClr val="dk1"/>
              </a:solidFill>
              <a:effectLst/>
              <a:latin typeface="+mn-lt"/>
              <a:ea typeface="+mn-ea"/>
              <a:cs typeface="+mn-cs"/>
            </a:rPr>
            <a:t>％となり、類似団体平均との差は前年度からほとんど変化がなかった。</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の有形固定資産減価償却率は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％減少して</a:t>
          </a:r>
          <a:r>
            <a:rPr kumimoji="1" lang="en-US" altLang="ja-JP" sz="1100">
              <a:solidFill>
                <a:schemeClr val="dk1"/>
              </a:solidFill>
              <a:effectLst/>
              <a:latin typeface="+mn-lt"/>
              <a:ea typeface="+mn-ea"/>
              <a:cs typeface="+mn-cs"/>
            </a:rPr>
            <a:t>47.0</a:t>
          </a:r>
          <a:r>
            <a:rPr kumimoji="1" lang="ja-JP" altLang="ja-JP" sz="1100">
              <a:solidFill>
                <a:schemeClr val="dk1"/>
              </a:solidFill>
              <a:effectLst/>
              <a:latin typeface="+mn-lt"/>
              <a:ea typeface="+mn-ea"/>
              <a:cs typeface="+mn-cs"/>
            </a:rPr>
            <a:t>％となった。これはふれあいセンターの外壁等改修工事を行ったことにより施設の長寿命化が図られたことによるものである。今後も、各指標をもとに各公共施設の整備を適正に行っていく。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18668957</v>
      </c>
      <c r="BO4" s="384"/>
      <c r="BP4" s="384"/>
      <c r="BQ4" s="384"/>
      <c r="BR4" s="384"/>
      <c r="BS4" s="384"/>
      <c r="BT4" s="384"/>
      <c r="BU4" s="385"/>
      <c r="BV4" s="383">
        <v>15857022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7.9</v>
      </c>
      <c r="CU4" s="390"/>
      <c r="CV4" s="390"/>
      <c r="CW4" s="390"/>
      <c r="CX4" s="390"/>
      <c r="CY4" s="390"/>
      <c r="CZ4" s="390"/>
      <c r="DA4" s="391"/>
      <c r="DB4" s="389">
        <v>10.5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18058770</v>
      </c>
      <c r="BO5" s="421"/>
      <c r="BP5" s="421"/>
      <c r="BQ5" s="421"/>
      <c r="BR5" s="421"/>
      <c r="BS5" s="421"/>
      <c r="BT5" s="421"/>
      <c r="BU5" s="422"/>
      <c r="BV5" s="420">
        <v>15087018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89.2</v>
      </c>
      <c r="CU5" s="418"/>
      <c r="CV5" s="418"/>
      <c r="CW5" s="418"/>
      <c r="CX5" s="418"/>
      <c r="CY5" s="418"/>
      <c r="CZ5" s="418"/>
      <c r="DA5" s="419"/>
      <c r="DB5" s="417">
        <v>84.8</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610187</v>
      </c>
      <c r="BO6" s="421"/>
      <c r="BP6" s="421"/>
      <c r="BQ6" s="421"/>
      <c r="BR6" s="421"/>
      <c r="BS6" s="421"/>
      <c r="BT6" s="421"/>
      <c r="BU6" s="422"/>
      <c r="BV6" s="420">
        <v>770004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89.4</v>
      </c>
      <c r="CU6" s="458"/>
      <c r="CV6" s="458"/>
      <c r="CW6" s="458"/>
      <c r="CX6" s="458"/>
      <c r="CY6" s="458"/>
      <c r="CZ6" s="458"/>
      <c r="DA6" s="459"/>
      <c r="DB6" s="457">
        <v>85.2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24973</v>
      </c>
      <c r="BO7" s="421"/>
      <c r="BP7" s="421"/>
      <c r="BQ7" s="421"/>
      <c r="BR7" s="421"/>
      <c r="BS7" s="421"/>
      <c r="BT7" s="421"/>
      <c r="BU7" s="422"/>
      <c r="BV7" s="420">
        <v>5956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7425510</v>
      </c>
      <c r="CU7" s="421"/>
      <c r="CV7" s="421"/>
      <c r="CW7" s="421"/>
      <c r="CX7" s="421"/>
      <c r="CY7" s="421"/>
      <c r="CZ7" s="421"/>
      <c r="DA7" s="422"/>
      <c r="DB7" s="420">
        <v>7294062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585214</v>
      </c>
      <c r="BO8" s="421"/>
      <c r="BP8" s="421"/>
      <c r="BQ8" s="421"/>
      <c r="BR8" s="421"/>
      <c r="BS8" s="421"/>
      <c r="BT8" s="421"/>
      <c r="BU8" s="422"/>
      <c r="BV8" s="420">
        <v>764048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v>
      </c>
      <c r="CU8" s="461"/>
      <c r="CV8" s="461"/>
      <c r="CW8" s="461"/>
      <c r="CX8" s="461"/>
      <c r="CY8" s="461"/>
      <c r="CZ8" s="461"/>
      <c r="DA8" s="462"/>
      <c r="DB8" s="460">
        <v>0.28999999999999998</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16486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-178834</v>
      </c>
      <c r="BO9" s="421"/>
      <c r="BP9" s="421"/>
      <c r="BQ9" s="421"/>
      <c r="BR9" s="421"/>
      <c r="BS9" s="421"/>
      <c r="BT9" s="421"/>
      <c r="BU9" s="422"/>
      <c r="BV9" s="420">
        <v>203218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v>
      </c>
      <c r="CU9" s="418"/>
      <c r="CV9" s="418"/>
      <c r="CW9" s="418"/>
      <c r="CX9" s="418"/>
      <c r="CY9" s="418"/>
      <c r="CZ9" s="418"/>
      <c r="DA9" s="419"/>
      <c r="DB9" s="417">
        <v>12.8</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17694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0</v>
      </c>
      <c r="BO10" s="421"/>
      <c r="BP10" s="421"/>
      <c r="BQ10" s="421"/>
      <c r="BR10" s="421"/>
      <c r="BS10" s="421"/>
      <c r="BT10" s="421"/>
      <c r="BU10" s="422"/>
      <c r="BV10" s="420">
        <v>25118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15231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399511</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15171</v>
      </c>
      <c r="S13" s="505"/>
      <c r="T13" s="505"/>
      <c r="U13" s="505"/>
      <c r="V13" s="506"/>
      <c r="W13" s="436" t="s">
        <v>131</v>
      </c>
      <c r="X13" s="437"/>
      <c r="Y13" s="437"/>
      <c r="Z13" s="437"/>
      <c r="AA13" s="437"/>
      <c r="AB13" s="427"/>
      <c r="AC13" s="471">
        <v>377</v>
      </c>
      <c r="AD13" s="472"/>
      <c r="AE13" s="472"/>
      <c r="AF13" s="472"/>
      <c r="AG13" s="514"/>
      <c r="AH13" s="471">
        <v>463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-578345</v>
      </c>
      <c r="BO13" s="421"/>
      <c r="BP13" s="421"/>
      <c r="BQ13" s="421"/>
      <c r="BR13" s="421"/>
      <c r="BS13" s="421"/>
      <c r="BT13" s="421"/>
      <c r="BU13" s="422"/>
      <c r="BV13" s="420">
        <v>228336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6.9</v>
      </c>
      <c r="CU13" s="418"/>
      <c r="CV13" s="418"/>
      <c r="CW13" s="418"/>
      <c r="CX13" s="418"/>
      <c r="CY13" s="418"/>
      <c r="CZ13" s="418"/>
      <c r="DA13" s="419"/>
      <c r="DB13" s="417">
        <v>6.2</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15520</v>
      </c>
      <c r="S14" s="505"/>
      <c r="T14" s="505"/>
      <c r="U14" s="505"/>
      <c r="V14" s="506"/>
      <c r="W14" s="410"/>
      <c r="X14" s="411"/>
      <c r="Y14" s="411"/>
      <c r="Z14" s="411"/>
      <c r="AA14" s="411"/>
      <c r="AB14" s="400"/>
      <c r="AC14" s="507">
        <v>5.0999999999999996</v>
      </c>
      <c r="AD14" s="508"/>
      <c r="AE14" s="508"/>
      <c r="AF14" s="508"/>
      <c r="AG14" s="509"/>
      <c r="AH14" s="507">
        <v>6.1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41.5</v>
      </c>
      <c r="CU14" s="519"/>
      <c r="CV14" s="519"/>
      <c r="CW14" s="519"/>
      <c r="CX14" s="519"/>
      <c r="CY14" s="519"/>
      <c r="CZ14" s="519"/>
      <c r="DA14" s="520"/>
      <c r="DB14" s="518">
        <v>33.6</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15473</v>
      </c>
      <c r="S15" s="505"/>
      <c r="T15" s="505"/>
      <c r="U15" s="505"/>
      <c r="V15" s="506"/>
      <c r="W15" s="436" t="s">
        <v>137</v>
      </c>
      <c r="X15" s="437"/>
      <c r="Y15" s="437"/>
      <c r="Z15" s="437"/>
      <c r="AA15" s="437"/>
      <c r="AB15" s="427"/>
      <c r="AC15" s="471">
        <v>1746</v>
      </c>
      <c r="AD15" s="472"/>
      <c r="AE15" s="472"/>
      <c r="AF15" s="472"/>
      <c r="AG15" s="514"/>
      <c r="AH15" s="471">
        <v>1755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2042611</v>
      </c>
      <c r="BO15" s="384"/>
      <c r="BP15" s="384"/>
      <c r="BQ15" s="384"/>
      <c r="BR15" s="384"/>
      <c r="BS15" s="384"/>
      <c r="BT15" s="384"/>
      <c r="BU15" s="385"/>
      <c r="BV15" s="383">
        <v>1995490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23.6</v>
      </c>
      <c r="AD16" s="508"/>
      <c r="AE16" s="508"/>
      <c r="AF16" s="508"/>
      <c r="AG16" s="509"/>
      <c r="AH16" s="507">
        <v>23.2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6890225</v>
      </c>
      <c r="BO16" s="421"/>
      <c r="BP16" s="421"/>
      <c r="BQ16" s="421"/>
      <c r="BR16" s="421"/>
      <c r="BS16" s="421"/>
      <c r="BT16" s="421"/>
      <c r="BU16" s="422"/>
      <c r="BV16" s="420">
        <v>6756374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5289</v>
      </c>
      <c r="AD17" s="472"/>
      <c r="AE17" s="472"/>
      <c r="AF17" s="472"/>
      <c r="AG17" s="514"/>
      <c r="AH17" s="471">
        <v>5339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2564168</v>
      </c>
      <c r="BO17" s="421"/>
      <c r="BP17" s="421"/>
      <c r="BQ17" s="421"/>
      <c r="BR17" s="421"/>
      <c r="BS17" s="421"/>
      <c r="BT17" s="421"/>
      <c r="BU17" s="422"/>
      <c r="BV17" s="420">
        <v>2496065</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78.680000000000007</v>
      </c>
      <c r="M18" s="544"/>
      <c r="N18" s="544"/>
      <c r="O18" s="544"/>
      <c r="P18" s="544"/>
      <c r="Q18" s="544"/>
      <c r="R18" s="545"/>
      <c r="S18" s="545"/>
      <c r="T18" s="545"/>
      <c r="U18" s="545"/>
      <c r="V18" s="546"/>
      <c r="W18" s="438"/>
      <c r="X18" s="439"/>
      <c r="Y18" s="439"/>
      <c r="Z18" s="439"/>
      <c r="AA18" s="439"/>
      <c r="AB18" s="430"/>
      <c r="AC18" s="547">
        <v>71.400000000000006</v>
      </c>
      <c r="AD18" s="548"/>
      <c r="AE18" s="548"/>
      <c r="AF18" s="548"/>
      <c r="AG18" s="549"/>
      <c r="AH18" s="547">
        <v>70.599999999999994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6736538</v>
      </c>
      <c r="BO18" s="421"/>
      <c r="BP18" s="421"/>
      <c r="BQ18" s="421"/>
      <c r="BR18" s="421"/>
      <c r="BS18" s="421"/>
      <c r="BT18" s="421"/>
      <c r="BU18" s="422"/>
      <c r="BV18" s="420">
        <v>6331337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210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10160004</v>
      </c>
      <c r="BO19" s="421"/>
      <c r="BP19" s="421"/>
      <c r="BQ19" s="421"/>
      <c r="BR19" s="421"/>
      <c r="BS19" s="421"/>
      <c r="BT19" s="421"/>
      <c r="BU19" s="422"/>
      <c r="BV19" s="420">
        <v>9641715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7599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16902760</v>
      </c>
      <c r="BO22" s="384"/>
      <c r="BP22" s="384"/>
      <c r="BQ22" s="384"/>
      <c r="BR22" s="384"/>
      <c r="BS22" s="384"/>
      <c r="BT22" s="384"/>
      <c r="BU22" s="385"/>
      <c r="BV22" s="383">
        <v>15577808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13694593</v>
      </c>
      <c r="BO23" s="421"/>
      <c r="BP23" s="421"/>
      <c r="BQ23" s="421"/>
      <c r="BR23" s="421"/>
      <c r="BS23" s="421"/>
      <c r="BT23" s="421"/>
      <c r="BU23" s="422"/>
      <c r="BV23" s="420">
        <v>12346141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7990</v>
      </c>
      <c r="R24" s="472"/>
      <c r="S24" s="472"/>
      <c r="T24" s="472"/>
      <c r="U24" s="472"/>
      <c r="V24" s="514"/>
      <c r="W24" s="566"/>
      <c r="X24" s="567"/>
      <c r="Y24" s="568"/>
      <c r="Z24" s="470" t="s">
        <v>162</v>
      </c>
      <c r="AA24" s="450"/>
      <c r="AB24" s="450"/>
      <c r="AC24" s="450"/>
      <c r="AD24" s="450"/>
      <c r="AE24" s="450"/>
      <c r="AF24" s="450"/>
      <c r="AG24" s="451"/>
      <c r="AH24" s="471">
        <v>195</v>
      </c>
      <c r="AI24" s="472"/>
      <c r="AJ24" s="472"/>
      <c r="AK24" s="472"/>
      <c r="AL24" s="514"/>
      <c r="AM24" s="471">
        <v>570765</v>
      </c>
      <c r="AN24" s="472"/>
      <c r="AO24" s="472"/>
      <c r="AP24" s="472"/>
      <c r="AQ24" s="472"/>
      <c r="AR24" s="514"/>
      <c r="AS24" s="471">
        <v>2927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13905427</v>
      </c>
      <c r="BO24" s="421"/>
      <c r="BP24" s="421"/>
      <c r="BQ24" s="421"/>
      <c r="BR24" s="421"/>
      <c r="BS24" s="421"/>
      <c r="BT24" s="421"/>
      <c r="BU24" s="422"/>
      <c r="BV24" s="420">
        <v>12266787</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6410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1784340</v>
      </c>
      <c r="BO25" s="384"/>
      <c r="BP25" s="384"/>
      <c r="BQ25" s="384"/>
      <c r="BR25" s="384"/>
      <c r="BS25" s="384"/>
      <c r="BT25" s="384"/>
      <c r="BU25" s="385"/>
      <c r="BV25" s="383">
        <v>2037023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5610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3940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378203</v>
      </c>
      <c r="BO27" s="540"/>
      <c r="BP27" s="540"/>
      <c r="BQ27" s="540"/>
      <c r="BR27" s="540"/>
      <c r="BS27" s="540"/>
      <c r="BT27" s="540"/>
      <c r="BU27" s="541"/>
      <c r="BV27" s="539">
        <v>377452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3480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1446812</v>
      </c>
      <c r="BO28" s="384"/>
      <c r="BP28" s="384"/>
      <c r="BQ28" s="384"/>
      <c r="BR28" s="384"/>
      <c r="BS28" s="384"/>
      <c r="BT28" s="384"/>
      <c r="BU28" s="385"/>
      <c r="BV28" s="383">
        <v>1846323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11</v>
      </c>
      <c r="M29" s="472"/>
      <c r="N29" s="472"/>
      <c r="O29" s="472"/>
      <c r="P29" s="514"/>
      <c r="Q29" s="471">
        <v>3180</v>
      </c>
      <c r="R29" s="472"/>
      <c r="S29" s="472"/>
      <c r="T29" s="472"/>
      <c r="U29" s="472"/>
      <c r="V29" s="514"/>
      <c r="W29" s="569"/>
      <c r="X29" s="570"/>
      <c r="Y29" s="571"/>
      <c r="Z29" s="470" t="s">
        <v>178</v>
      </c>
      <c r="AA29" s="450"/>
      <c r="AB29" s="450"/>
      <c r="AC29" s="450"/>
      <c r="AD29" s="450"/>
      <c r="AE29" s="450"/>
      <c r="AF29" s="450"/>
      <c r="AG29" s="451"/>
      <c r="AH29" s="471">
        <v>196</v>
      </c>
      <c r="AI29" s="472"/>
      <c r="AJ29" s="472"/>
      <c r="AK29" s="472"/>
      <c r="AL29" s="514"/>
      <c r="AM29" s="471">
        <v>575216</v>
      </c>
      <c r="AN29" s="472"/>
      <c r="AO29" s="472"/>
      <c r="AP29" s="472"/>
      <c r="AQ29" s="472"/>
      <c r="AR29" s="514"/>
      <c r="AS29" s="471">
        <v>2935</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177965</v>
      </c>
      <c r="BO29" s="421"/>
      <c r="BP29" s="421"/>
      <c r="BQ29" s="421"/>
      <c r="BR29" s="421"/>
      <c r="BS29" s="421"/>
      <c r="BT29" s="421"/>
      <c r="BU29" s="422"/>
      <c r="BV29" s="420">
        <v>177095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2873195</v>
      </c>
      <c r="BO30" s="540"/>
      <c r="BP30" s="540"/>
      <c r="BQ30" s="540"/>
      <c r="BR30" s="540"/>
      <c r="BS30" s="540"/>
      <c r="BT30" s="540"/>
      <c r="BU30" s="541"/>
      <c r="BV30" s="539">
        <v>2259868</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空知教育センター組合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砂川市土地開発公社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砂川地区保健衛生組合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北海道こどもの国協会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中・北空知廃棄物処理広域連合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中空知広域市町村圏組合（普通会計分）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砂川地区広域消防組合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中空知広域水道企業団</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石狩川流域下水道組合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fHrtKuBM2l/xTOQ+VQ3t1dgi3oaQbhsZA35sSVsSkKhxQxQ6bFGQaxvhz2me6fL7QsI7tcYT17tm3XpDThk06w==" saltValue="Qwi9DUwtUPJ748kDkIxR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2034409</v>
      </c>
      <c r="S5" s="626"/>
      <c r="T5" s="626"/>
      <c r="U5" s="626"/>
      <c r="V5" s="626"/>
      <c r="W5" s="626"/>
      <c r="X5" s="626"/>
      <c r="Y5" s="627"/>
      <c r="Z5" s="628">
        <v>10.9</v>
      </c>
      <c r="AA5" s="628"/>
      <c r="AB5" s="628"/>
      <c r="AC5" s="628"/>
      <c r="AD5" s="629">
        <v>1952092</v>
      </c>
      <c r="AE5" s="629"/>
      <c r="AF5" s="629"/>
      <c r="AG5" s="629"/>
      <c r="AH5" s="629"/>
      <c r="AI5" s="629"/>
      <c r="AJ5" s="629"/>
      <c r="AK5" s="629"/>
      <c r="AL5" s="630">
        <v>25.9</v>
      </c>
      <c r="AM5" s="631"/>
      <c r="AN5" s="631"/>
      <c r="AO5" s="632"/>
      <c r="AP5" s="622" t="s">
        <v>217</v>
      </c>
      <c r="AQ5" s="623"/>
      <c r="AR5" s="623"/>
      <c r="AS5" s="623"/>
      <c r="AT5" s="623"/>
      <c r="AU5" s="623"/>
      <c r="AV5" s="623"/>
      <c r="AW5" s="623"/>
      <c r="AX5" s="623"/>
      <c r="AY5" s="623"/>
      <c r="AZ5" s="623"/>
      <c r="BA5" s="623"/>
      <c r="BB5" s="623"/>
      <c r="BC5" s="623"/>
      <c r="BD5" s="623"/>
      <c r="BE5" s="623"/>
      <c r="BF5" s="624"/>
      <c r="BG5" s="636">
        <v>1952092</v>
      </c>
      <c r="BH5" s="637"/>
      <c r="BI5" s="637"/>
      <c r="BJ5" s="637"/>
      <c r="BK5" s="637"/>
      <c r="BL5" s="637"/>
      <c r="BM5" s="637"/>
      <c r="BN5" s="638"/>
      <c r="BO5" s="639">
        <v>96</v>
      </c>
      <c r="BP5" s="639"/>
      <c r="BQ5" s="639"/>
      <c r="BR5" s="639"/>
      <c r="BS5" s="640">
        <v>107600</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105228</v>
      </c>
      <c r="S6" s="637"/>
      <c r="T6" s="637"/>
      <c r="U6" s="637"/>
      <c r="V6" s="637"/>
      <c r="W6" s="637"/>
      <c r="X6" s="637"/>
      <c r="Y6" s="638"/>
      <c r="Z6" s="639">
        <v>0.6</v>
      </c>
      <c r="AA6" s="639"/>
      <c r="AB6" s="639"/>
      <c r="AC6" s="639"/>
      <c r="AD6" s="640">
        <v>105228</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1952092</v>
      </c>
      <c r="BH6" s="637"/>
      <c r="BI6" s="637"/>
      <c r="BJ6" s="637"/>
      <c r="BK6" s="637"/>
      <c r="BL6" s="637"/>
      <c r="BM6" s="637"/>
      <c r="BN6" s="638"/>
      <c r="BO6" s="639">
        <v>96</v>
      </c>
      <c r="BP6" s="639"/>
      <c r="BQ6" s="639"/>
      <c r="BR6" s="639"/>
      <c r="BS6" s="640">
        <v>107600</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128722</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128256</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863</v>
      </c>
      <c r="S7" s="637"/>
      <c r="T7" s="637"/>
      <c r="U7" s="637"/>
      <c r="V7" s="637"/>
      <c r="W7" s="637"/>
      <c r="X7" s="637"/>
      <c r="Y7" s="638"/>
      <c r="Z7" s="639">
        <v>0</v>
      </c>
      <c r="AA7" s="639"/>
      <c r="AB7" s="639"/>
      <c r="AC7" s="639"/>
      <c r="AD7" s="640">
        <v>863</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889344</v>
      </c>
      <c r="BH7" s="637"/>
      <c r="BI7" s="637"/>
      <c r="BJ7" s="637"/>
      <c r="BK7" s="637"/>
      <c r="BL7" s="637"/>
      <c r="BM7" s="637"/>
      <c r="BN7" s="638"/>
      <c r="BO7" s="639">
        <v>43.7</v>
      </c>
      <c r="BP7" s="639"/>
      <c r="BQ7" s="639"/>
      <c r="BR7" s="639"/>
      <c r="BS7" s="640">
        <v>50359</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3175469</v>
      </c>
      <c r="CS7" s="637"/>
      <c r="CT7" s="637"/>
      <c r="CU7" s="637"/>
      <c r="CV7" s="637"/>
      <c r="CW7" s="637"/>
      <c r="CX7" s="637"/>
      <c r="CY7" s="638"/>
      <c r="CZ7" s="639">
        <v>17.600000000000001</v>
      </c>
      <c r="DA7" s="639"/>
      <c r="DB7" s="639"/>
      <c r="DC7" s="639"/>
      <c r="DD7" s="645">
        <v>112635</v>
      </c>
      <c r="DE7" s="637"/>
      <c r="DF7" s="637"/>
      <c r="DG7" s="637"/>
      <c r="DH7" s="637"/>
      <c r="DI7" s="637"/>
      <c r="DJ7" s="637"/>
      <c r="DK7" s="637"/>
      <c r="DL7" s="637"/>
      <c r="DM7" s="637"/>
      <c r="DN7" s="637"/>
      <c r="DO7" s="637"/>
      <c r="DP7" s="638"/>
      <c r="DQ7" s="645">
        <v>1536875</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8227</v>
      </c>
      <c r="S8" s="637"/>
      <c r="T8" s="637"/>
      <c r="U8" s="637"/>
      <c r="V8" s="637"/>
      <c r="W8" s="637"/>
      <c r="X8" s="637"/>
      <c r="Y8" s="638"/>
      <c r="Z8" s="639">
        <v>0</v>
      </c>
      <c r="AA8" s="639"/>
      <c r="AB8" s="639"/>
      <c r="AC8" s="639"/>
      <c r="AD8" s="640">
        <v>8227</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23022</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3994779</v>
      </c>
      <c r="CS8" s="637"/>
      <c r="CT8" s="637"/>
      <c r="CU8" s="637"/>
      <c r="CV8" s="637"/>
      <c r="CW8" s="637"/>
      <c r="CX8" s="637"/>
      <c r="CY8" s="638"/>
      <c r="CZ8" s="639">
        <v>22.1</v>
      </c>
      <c r="DA8" s="639"/>
      <c r="DB8" s="639"/>
      <c r="DC8" s="639"/>
      <c r="DD8" s="645">
        <v>310233</v>
      </c>
      <c r="DE8" s="637"/>
      <c r="DF8" s="637"/>
      <c r="DG8" s="637"/>
      <c r="DH8" s="637"/>
      <c r="DI8" s="637"/>
      <c r="DJ8" s="637"/>
      <c r="DK8" s="637"/>
      <c r="DL8" s="637"/>
      <c r="DM8" s="637"/>
      <c r="DN8" s="637"/>
      <c r="DO8" s="637"/>
      <c r="DP8" s="638"/>
      <c r="DQ8" s="645">
        <v>1913374</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12693</v>
      </c>
      <c r="S9" s="637"/>
      <c r="T9" s="637"/>
      <c r="U9" s="637"/>
      <c r="V9" s="637"/>
      <c r="W9" s="637"/>
      <c r="X9" s="637"/>
      <c r="Y9" s="638"/>
      <c r="Z9" s="639">
        <v>0.1</v>
      </c>
      <c r="AA9" s="639"/>
      <c r="AB9" s="639"/>
      <c r="AC9" s="639"/>
      <c r="AD9" s="640">
        <v>12693</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658681</v>
      </c>
      <c r="BH9" s="637"/>
      <c r="BI9" s="637"/>
      <c r="BJ9" s="637"/>
      <c r="BK9" s="637"/>
      <c r="BL9" s="637"/>
      <c r="BM9" s="637"/>
      <c r="BN9" s="638"/>
      <c r="BO9" s="639">
        <v>32.4</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2799863</v>
      </c>
      <c r="CS9" s="637"/>
      <c r="CT9" s="637"/>
      <c r="CU9" s="637"/>
      <c r="CV9" s="637"/>
      <c r="CW9" s="637"/>
      <c r="CX9" s="637"/>
      <c r="CY9" s="638"/>
      <c r="CZ9" s="639">
        <v>15.5</v>
      </c>
      <c r="DA9" s="639"/>
      <c r="DB9" s="639"/>
      <c r="DC9" s="639"/>
      <c r="DD9" s="645">
        <v>38390</v>
      </c>
      <c r="DE9" s="637"/>
      <c r="DF9" s="637"/>
      <c r="DG9" s="637"/>
      <c r="DH9" s="637"/>
      <c r="DI9" s="637"/>
      <c r="DJ9" s="637"/>
      <c r="DK9" s="637"/>
      <c r="DL9" s="637"/>
      <c r="DM9" s="637"/>
      <c r="DN9" s="637"/>
      <c r="DO9" s="637"/>
      <c r="DP9" s="638"/>
      <c r="DQ9" s="645">
        <v>2582787</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75810</v>
      </c>
      <c r="BH10" s="637"/>
      <c r="BI10" s="637"/>
      <c r="BJ10" s="637"/>
      <c r="BK10" s="637"/>
      <c r="BL10" s="637"/>
      <c r="BM10" s="637"/>
      <c r="BN10" s="638"/>
      <c r="BO10" s="639">
        <v>3.7</v>
      </c>
      <c r="BP10" s="639"/>
      <c r="BQ10" s="639"/>
      <c r="BR10" s="639"/>
      <c r="BS10" s="640">
        <v>12693</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18615</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18615</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469081</v>
      </c>
      <c r="S11" s="637"/>
      <c r="T11" s="637"/>
      <c r="U11" s="637"/>
      <c r="V11" s="637"/>
      <c r="W11" s="637"/>
      <c r="X11" s="637"/>
      <c r="Y11" s="638"/>
      <c r="Z11" s="641">
        <v>2.5</v>
      </c>
      <c r="AA11" s="642"/>
      <c r="AB11" s="642"/>
      <c r="AC11" s="648"/>
      <c r="AD11" s="645">
        <v>469081</v>
      </c>
      <c r="AE11" s="637"/>
      <c r="AF11" s="637"/>
      <c r="AG11" s="637"/>
      <c r="AH11" s="637"/>
      <c r="AI11" s="637"/>
      <c r="AJ11" s="637"/>
      <c r="AK11" s="638"/>
      <c r="AL11" s="641">
        <v>6.2</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131831</v>
      </c>
      <c r="BH11" s="637"/>
      <c r="BI11" s="637"/>
      <c r="BJ11" s="637"/>
      <c r="BK11" s="637"/>
      <c r="BL11" s="637"/>
      <c r="BM11" s="637"/>
      <c r="BN11" s="638"/>
      <c r="BO11" s="639">
        <v>6.5</v>
      </c>
      <c r="BP11" s="639"/>
      <c r="BQ11" s="639"/>
      <c r="BR11" s="639"/>
      <c r="BS11" s="640">
        <v>37666</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202653</v>
      </c>
      <c r="CS11" s="637"/>
      <c r="CT11" s="637"/>
      <c r="CU11" s="637"/>
      <c r="CV11" s="637"/>
      <c r="CW11" s="637"/>
      <c r="CX11" s="637"/>
      <c r="CY11" s="638"/>
      <c r="CZ11" s="639">
        <v>1.1000000000000001</v>
      </c>
      <c r="DA11" s="639"/>
      <c r="DB11" s="639"/>
      <c r="DC11" s="639"/>
      <c r="DD11" s="645">
        <v>30470</v>
      </c>
      <c r="DE11" s="637"/>
      <c r="DF11" s="637"/>
      <c r="DG11" s="637"/>
      <c r="DH11" s="637"/>
      <c r="DI11" s="637"/>
      <c r="DJ11" s="637"/>
      <c r="DK11" s="637"/>
      <c r="DL11" s="637"/>
      <c r="DM11" s="637"/>
      <c r="DN11" s="637"/>
      <c r="DO11" s="637"/>
      <c r="DP11" s="638"/>
      <c r="DQ11" s="645">
        <v>100462</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859254</v>
      </c>
      <c r="BH12" s="637"/>
      <c r="BI12" s="637"/>
      <c r="BJ12" s="637"/>
      <c r="BK12" s="637"/>
      <c r="BL12" s="637"/>
      <c r="BM12" s="637"/>
      <c r="BN12" s="638"/>
      <c r="BO12" s="639">
        <v>42.2</v>
      </c>
      <c r="BP12" s="639"/>
      <c r="BQ12" s="639"/>
      <c r="BR12" s="639"/>
      <c r="BS12" s="640">
        <v>57241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1469201</v>
      </c>
      <c r="CS12" s="637"/>
      <c r="CT12" s="637"/>
      <c r="CU12" s="637"/>
      <c r="CV12" s="637"/>
      <c r="CW12" s="637"/>
      <c r="CX12" s="637"/>
      <c r="CY12" s="638"/>
      <c r="CZ12" s="639">
        <v>8.1</v>
      </c>
      <c r="DA12" s="639"/>
      <c r="DB12" s="639"/>
      <c r="DC12" s="639"/>
      <c r="DD12" s="645">
        <v>1038330</v>
      </c>
      <c r="DE12" s="637"/>
      <c r="DF12" s="637"/>
      <c r="DG12" s="637"/>
      <c r="DH12" s="637"/>
      <c r="DI12" s="637"/>
      <c r="DJ12" s="637"/>
      <c r="DK12" s="637"/>
      <c r="DL12" s="637"/>
      <c r="DM12" s="637"/>
      <c r="DN12" s="637"/>
      <c r="DO12" s="637"/>
      <c r="DP12" s="638"/>
      <c r="DQ12" s="645">
        <v>346786</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852590</v>
      </c>
      <c r="BH13" s="637"/>
      <c r="BI13" s="637"/>
      <c r="BJ13" s="637"/>
      <c r="BK13" s="637"/>
      <c r="BL13" s="637"/>
      <c r="BM13" s="637"/>
      <c r="BN13" s="638"/>
      <c r="BO13" s="639">
        <v>41.9</v>
      </c>
      <c r="BP13" s="639"/>
      <c r="BQ13" s="639"/>
      <c r="BR13" s="639"/>
      <c r="BS13" s="640">
        <v>57241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2671314</v>
      </c>
      <c r="CS13" s="637"/>
      <c r="CT13" s="637"/>
      <c r="CU13" s="637"/>
      <c r="CV13" s="637"/>
      <c r="CW13" s="637"/>
      <c r="CX13" s="637"/>
      <c r="CY13" s="638"/>
      <c r="CZ13" s="639">
        <v>14.8</v>
      </c>
      <c r="DA13" s="639"/>
      <c r="DB13" s="639"/>
      <c r="DC13" s="639"/>
      <c r="DD13" s="645">
        <v>879429</v>
      </c>
      <c r="DE13" s="637"/>
      <c r="DF13" s="637"/>
      <c r="DG13" s="637"/>
      <c r="DH13" s="637"/>
      <c r="DI13" s="637"/>
      <c r="DJ13" s="637"/>
      <c r="DK13" s="637"/>
      <c r="DL13" s="637"/>
      <c r="DM13" s="637"/>
      <c r="DN13" s="637"/>
      <c r="DO13" s="637"/>
      <c r="DP13" s="638"/>
      <c r="DQ13" s="645">
        <v>666941</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47349</v>
      </c>
      <c r="BH14" s="637"/>
      <c r="BI14" s="637"/>
      <c r="BJ14" s="637"/>
      <c r="BK14" s="637"/>
      <c r="BL14" s="637"/>
      <c r="BM14" s="637"/>
      <c r="BN14" s="638"/>
      <c r="BO14" s="639">
        <v>2.2999999999999998</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383702</v>
      </c>
      <c r="CS14" s="637"/>
      <c r="CT14" s="637"/>
      <c r="CU14" s="637"/>
      <c r="CV14" s="637"/>
      <c r="CW14" s="637"/>
      <c r="CX14" s="637"/>
      <c r="CY14" s="638"/>
      <c r="CZ14" s="639">
        <v>2.1</v>
      </c>
      <c r="DA14" s="639"/>
      <c r="DB14" s="639"/>
      <c r="DC14" s="639"/>
      <c r="DD14" s="645" t="s">
        <v>122</v>
      </c>
      <c r="DE14" s="637"/>
      <c r="DF14" s="637"/>
      <c r="DG14" s="637"/>
      <c r="DH14" s="637"/>
      <c r="DI14" s="637"/>
      <c r="DJ14" s="637"/>
      <c r="DK14" s="637"/>
      <c r="DL14" s="637"/>
      <c r="DM14" s="637"/>
      <c r="DN14" s="637"/>
      <c r="DO14" s="637"/>
      <c r="DP14" s="638"/>
      <c r="DQ14" s="645">
        <v>377802</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11229</v>
      </c>
      <c r="S15" s="637"/>
      <c r="T15" s="637"/>
      <c r="U15" s="637"/>
      <c r="V15" s="637"/>
      <c r="W15" s="637"/>
      <c r="X15" s="637"/>
      <c r="Y15" s="638"/>
      <c r="Z15" s="639">
        <v>0.1</v>
      </c>
      <c r="AA15" s="639"/>
      <c r="AB15" s="639"/>
      <c r="AC15" s="639"/>
      <c r="AD15" s="640">
        <v>11229</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156145</v>
      </c>
      <c r="BH15" s="637"/>
      <c r="BI15" s="637"/>
      <c r="BJ15" s="637"/>
      <c r="BK15" s="637"/>
      <c r="BL15" s="637"/>
      <c r="BM15" s="637"/>
      <c r="BN15" s="638"/>
      <c r="BO15" s="639">
        <v>7.7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1858745</v>
      </c>
      <c r="CS15" s="637"/>
      <c r="CT15" s="637"/>
      <c r="CU15" s="637"/>
      <c r="CV15" s="637"/>
      <c r="CW15" s="637"/>
      <c r="CX15" s="637"/>
      <c r="CY15" s="638"/>
      <c r="CZ15" s="639">
        <v>10.3</v>
      </c>
      <c r="DA15" s="639"/>
      <c r="DB15" s="639"/>
      <c r="DC15" s="639"/>
      <c r="DD15" s="645">
        <v>931655</v>
      </c>
      <c r="DE15" s="637"/>
      <c r="DF15" s="637"/>
      <c r="DG15" s="637"/>
      <c r="DH15" s="637"/>
      <c r="DI15" s="637"/>
      <c r="DJ15" s="637"/>
      <c r="DK15" s="637"/>
      <c r="DL15" s="637"/>
      <c r="DM15" s="637"/>
      <c r="DN15" s="637"/>
      <c r="DO15" s="637"/>
      <c r="DP15" s="638"/>
      <c r="DQ15" s="645">
        <v>658511</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43583</v>
      </c>
      <c r="S16" s="637"/>
      <c r="T16" s="637"/>
      <c r="U16" s="637"/>
      <c r="V16" s="637"/>
      <c r="W16" s="637"/>
      <c r="X16" s="637"/>
      <c r="Y16" s="638"/>
      <c r="Z16" s="639">
        <v>0.2</v>
      </c>
      <c r="AA16" s="639"/>
      <c r="AB16" s="639"/>
      <c r="AC16" s="639"/>
      <c r="AD16" s="640">
        <v>43583</v>
      </c>
      <c r="AE16" s="640"/>
      <c r="AF16" s="640"/>
      <c r="AG16" s="640"/>
      <c r="AH16" s="640"/>
      <c r="AI16" s="640"/>
      <c r="AJ16" s="640"/>
      <c r="AK16" s="640"/>
      <c r="AL16" s="641">
        <v>0.6</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76534</v>
      </c>
      <c r="S17" s="637"/>
      <c r="T17" s="637"/>
      <c r="U17" s="637"/>
      <c r="V17" s="637"/>
      <c r="W17" s="637"/>
      <c r="X17" s="637"/>
      <c r="Y17" s="638"/>
      <c r="Z17" s="639">
        <v>0.4</v>
      </c>
      <c r="AA17" s="639"/>
      <c r="AB17" s="639"/>
      <c r="AC17" s="639"/>
      <c r="AD17" s="640">
        <v>76534</v>
      </c>
      <c r="AE17" s="640"/>
      <c r="AF17" s="640"/>
      <c r="AG17" s="640"/>
      <c r="AH17" s="640"/>
      <c r="AI17" s="640"/>
      <c r="AJ17" s="640"/>
      <c r="AK17" s="640"/>
      <c r="AL17" s="641">
        <v>1</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1355707</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1219408</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10216</v>
      </c>
      <c r="S18" s="637"/>
      <c r="T18" s="637"/>
      <c r="U18" s="637"/>
      <c r="V18" s="637"/>
      <c r="W18" s="637"/>
      <c r="X18" s="637"/>
      <c r="Y18" s="638"/>
      <c r="Z18" s="639">
        <v>0.1</v>
      </c>
      <c r="AA18" s="639"/>
      <c r="AB18" s="639"/>
      <c r="AC18" s="639"/>
      <c r="AD18" s="640">
        <v>10216</v>
      </c>
      <c r="AE18" s="640"/>
      <c r="AF18" s="640"/>
      <c r="AG18" s="640"/>
      <c r="AH18" s="640"/>
      <c r="AI18" s="640"/>
      <c r="AJ18" s="640"/>
      <c r="AK18" s="640"/>
      <c r="AL18" s="641">
        <v>0.1</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62206</v>
      </c>
      <c r="S19" s="637"/>
      <c r="T19" s="637"/>
      <c r="U19" s="637"/>
      <c r="V19" s="637"/>
      <c r="W19" s="637"/>
      <c r="X19" s="637"/>
      <c r="Y19" s="638"/>
      <c r="Z19" s="639">
        <v>0.3</v>
      </c>
      <c r="AA19" s="639"/>
      <c r="AB19" s="639"/>
      <c r="AC19" s="639"/>
      <c r="AD19" s="640">
        <v>62206</v>
      </c>
      <c r="AE19" s="640"/>
      <c r="AF19" s="640"/>
      <c r="AG19" s="640"/>
      <c r="AH19" s="640"/>
      <c r="AI19" s="640"/>
      <c r="AJ19" s="640"/>
      <c r="AK19" s="640"/>
      <c r="AL19" s="641">
        <v>0.8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82317</v>
      </c>
      <c r="BH19" s="637"/>
      <c r="BI19" s="637"/>
      <c r="BJ19" s="637"/>
      <c r="BK19" s="637"/>
      <c r="BL19" s="637"/>
      <c r="BM19" s="637"/>
      <c r="BN19" s="638"/>
      <c r="BO19" s="639">
        <v>4</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4112</v>
      </c>
      <c r="S20" s="637"/>
      <c r="T20" s="637"/>
      <c r="U20" s="637"/>
      <c r="V20" s="637"/>
      <c r="W20" s="637"/>
      <c r="X20" s="637"/>
      <c r="Y20" s="638"/>
      <c r="Z20" s="639">
        <v>0</v>
      </c>
      <c r="AA20" s="639"/>
      <c r="AB20" s="639"/>
      <c r="AC20" s="639"/>
      <c r="AD20" s="640">
        <v>4112</v>
      </c>
      <c r="AE20" s="640"/>
      <c r="AF20" s="640"/>
      <c r="AG20" s="640"/>
      <c r="AH20" s="640"/>
      <c r="AI20" s="640"/>
      <c r="AJ20" s="640"/>
      <c r="AK20" s="640"/>
      <c r="AL20" s="641">
        <v>0.1</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82317</v>
      </c>
      <c r="BH20" s="637"/>
      <c r="BI20" s="637"/>
      <c r="BJ20" s="637"/>
      <c r="BK20" s="637"/>
      <c r="BL20" s="637"/>
      <c r="BM20" s="637"/>
      <c r="BN20" s="638"/>
      <c r="BO20" s="639">
        <v>4</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18058770</v>
      </c>
      <c r="CS20" s="637"/>
      <c r="CT20" s="637"/>
      <c r="CU20" s="637"/>
      <c r="CV20" s="637"/>
      <c r="CW20" s="637"/>
      <c r="CX20" s="637"/>
      <c r="CY20" s="638"/>
      <c r="CZ20" s="639">
        <v>100</v>
      </c>
      <c r="DA20" s="639"/>
      <c r="DB20" s="639"/>
      <c r="DC20" s="639"/>
      <c r="DD20" s="645">
        <v>3341142</v>
      </c>
      <c r="DE20" s="637"/>
      <c r="DF20" s="637"/>
      <c r="DG20" s="637"/>
      <c r="DH20" s="637"/>
      <c r="DI20" s="637"/>
      <c r="DJ20" s="637"/>
      <c r="DK20" s="637"/>
      <c r="DL20" s="637"/>
      <c r="DM20" s="637"/>
      <c r="DN20" s="637"/>
      <c r="DO20" s="637"/>
      <c r="DP20" s="638"/>
      <c r="DQ20" s="645">
        <v>9549817</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5864097</v>
      </c>
      <c r="S21" s="637"/>
      <c r="T21" s="637"/>
      <c r="U21" s="637"/>
      <c r="V21" s="637"/>
      <c r="W21" s="637"/>
      <c r="X21" s="637"/>
      <c r="Y21" s="638"/>
      <c r="Z21" s="639">
        <v>31.4</v>
      </c>
      <c r="AA21" s="639"/>
      <c r="AB21" s="639"/>
      <c r="AC21" s="639"/>
      <c r="AD21" s="640">
        <v>4845018</v>
      </c>
      <c r="AE21" s="640"/>
      <c r="AF21" s="640"/>
      <c r="AG21" s="640"/>
      <c r="AH21" s="640"/>
      <c r="AI21" s="640"/>
      <c r="AJ21" s="640"/>
      <c r="AK21" s="640"/>
      <c r="AL21" s="641">
        <v>64.3</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4845018</v>
      </c>
      <c r="S22" s="637"/>
      <c r="T22" s="637"/>
      <c r="U22" s="637"/>
      <c r="V22" s="637"/>
      <c r="W22" s="637"/>
      <c r="X22" s="637"/>
      <c r="Y22" s="638"/>
      <c r="Z22" s="639">
        <v>26</v>
      </c>
      <c r="AA22" s="639"/>
      <c r="AB22" s="639"/>
      <c r="AC22" s="639"/>
      <c r="AD22" s="640">
        <v>4845018</v>
      </c>
      <c r="AE22" s="640"/>
      <c r="AF22" s="640"/>
      <c r="AG22" s="640"/>
      <c r="AH22" s="640"/>
      <c r="AI22" s="640"/>
      <c r="AJ22" s="640"/>
      <c r="AK22" s="640"/>
      <c r="AL22" s="641">
        <v>64.3</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1019079</v>
      </c>
      <c r="S23" s="637"/>
      <c r="T23" s="637"/>
      <c r="U23" s="637"/>
      <c r="V23" s="637"/>
      <c r="W23" s="637"/>
      <c r="X23" s="637"/>
      <c r="Y23" s="638"/>
      <c r="Z23" s="639">
        <v>5.5</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82317</v>
      </c>
      <c r="BH23" s="637"/>
      <c r="BI23" s="637"/>
      <c r="BJ23" s="637"/>
      <c r="BK23" s="637"/>
      <c r="BL23" s="637"/>
      <c r="BM23" s="637"/>
      <c r="BN23" s="638"/>
      <c r="BO23" s="639">
        <v>4</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5364097</v>
      </c>
      <c r="CS24" s="626"/>
      <c r="CT24" s="626"/>
      <c r="CU24" s="626"/>
      <c r="CV24" s="626"/>
      <c r="CW24" s="626"/>
      <c r="CX24" s="626"/>
      <c r="CY24" s="627"/>
      <c r="CZ24" s="630">
        <v>29.7</v>
      </c>
      <c r="DA24" s="631"/>
      <c r="DB24" s="631"/>
      <c r="DC24" s="647"/>
      <c r="DD24" s="666">
        <v>3642334</v>
      </c>
      <c r="DE24" s="626"/>
      <c r="DF24" s="626"/>
      <c r="DG24" s="626"/>
      <c r="DH24" s="626"/>
      <c r="DI24" s="626"/>
      <c r="DJ24" s="626"/>
      <c r="DK24" s="627"/>
      <c r="DL24" s="666">
        <v>3281681</v>
      </c>
      <c r="DM24" s="626"/>
      <c r="DN24" s="626"/>
      <c r="DO24" s="626"/>
      <c r="DP24" s="626"/>
      <c r="DQ24" s="626"/>
      <c r="DR24" s="626"/>
      <c r="DS24" s="626"/>
      <c r="DT24" s="626"/>
      <c r="DU24" s="626"/>
      <c r="DV24" s="627"/>
      <c r="DW24" s="630">
        <v>43.4</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8625944</v>
      </c>
      <c r="S25" s="637"/>
      <c r="T25" s="637"/>
      <c r="U25" s="637"/>
      <c r="V25" s="637"/>
      <c r="W25" s="637"/>
      <c r="X25" s="637"/>
      <c r="Y25" s="638"/>
      <c r="Z25" s="639">
        <v>46.2</v>
      </c>
      <c r="AA25" s="639"/>
      <c r="AB25" s="639"/>
      <c r="AC25" s="639"/>
      <c r="AD25" s="640">
        <v>7524548</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2035359</v>
      </c>
      <c r="CS25" s="669"/>
      <c r="CT25" s="669"/>
      <c r="CU25" s="669"/>
      <c r="CV25" s="669"/>
      <c r="CW25" s="669"/>
      <c r="CX25" s="669"/>
      <c r="CY25" s="670"/>
      <c r="CZ25" s="641">
        <v>11.3</v>
      </c>
      <c r="DA25" s="667"/>
      <c r="DB25" s="667"/>
      <c r="DC25" s="671"/>
      <c r="DD25" s="645">
        <v>1793764</v>
      </c>
      <c r="DE25" s="669"/>
      <c r="DF25" s="669"/>
      <c r="DG25" s="669"/>
      <c r="DH25" s="669"/>
      <c r="DI25" s="669"/>
      <c r="DJ25" s="669"/>
      <c r="DK25" s="670"/>
      <c r="DL25" s="645">
        <v>1701741</v>
      </c>
      <c r="DM25" s="669"/>
      <c r="DN25" s="669"/>
      <c r="DO25" s="669"/>
      <c r="DP25" s="669"/>
      <c r="DQ25" s="669"/>
      <c r="DR25" s="669"/>
      <c r="DS25" s="669"/>
      <c r="DT25" s="669"/>
      <c r="DU25" s="669"/>
      <c r="DV25" s="670"/>
      <c r="DW25" s="641">
        <v>22.5</v>
      </c>
      <c r="DX25" s="667"/>
      <c r="DY25" s="667"/>
      <c r="DZ25" s="667"/>
      <c r="EA25" s="667"/>
      <c r="EB25" s="667"/>
      <c r="EC25" s="668"/>
    </row>
    <row r="26" spans="2:133" ht="11.25" customHeight="1" x14ac:dyDescent="0.15">
      <c r="B26" s="633" t="s">
        <v>284</v>
      </c>
      <c r="C26" s="634"/>
      <c r="D26" s="634"/>
      <c r="E26" s="634"/>
      <c r="F26" s="634"/>
      <c r="G26" s="634"/>
      <c r="H26" s="634"/>
      <c r="I26" s="634"/>
      <c r="J26" s="634"/>
      <c r="K26" s="634"/>
      <c r="L26" s="634"/>
      <c r="M26" s="634"/>
      <c r="N26" s="634"/>
      <c r="O26" s="634"/>
      <c r="P26" s="634"/>
      <c r="Q26" s="635"/>
      <c r="R26" s="636">
        <v>1957</v>
      </c>
      <c r="S26" s="637"/>
      <c r="T26" s="637"/>
      <c r="U26" s="637"/>
      <c r="V26" s="637"/>
      <c r="W26" s="637"/>
      <c r="X26" s="637"/>
      <c r="Y26" s="638"/>
      <c r="Z26" s="639">
        <v>0</v>
      </c>
      <c r="AA26" s="639"/>
      <c r="AB26" s="639"/>
      <c r="AC26" s="639"/>
      <c r="AD26" s="640">
        <v>1957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1051899</v>
      </c>
      <c r="CS26" s="637"/>
      <c r="CT26" s="637"/>
      <c r="CU26" s="637"/>
      <c r="CV26" s="637"/>
      <c r="CW26" s="637"/>
      <c r="CX26" s="637"/>
      <c r="CY26" s="638"/>
      <c r="CZ26" s="641">
        <v>5.8</v>
      </c>
      <c r="DA26" s="667"/>
      <c r="DB26" s="667"/>
      <c r="DC26" s="671"/>
      <c r="DD26" s="645">
        <v>973515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287</v>
      </c>
      <c r="C27" s="634"/>
      <c r="D27" s="634"/>
      <c r="E27" s="634"/>
      <c r="F27" s="634"/>
      <c r="G27" s="634"/>
      <c r="H27" s="634"/>
      <c r="I27" s="634"/>
      <c r="J27" s="634"/>
      <c r="K27" s="634"/>
      <c r="L27" s="634"/>
      <c r="M27" s="634"/>
      <c r="N27" s="634"/>
      <c r="O27" s="634"/>
      <c r="P27" s="634"/>
      <c r="Q27" s="635"/>
      <c r="R27" s="636">
        <v>149968</v>
      </c>
      <c r="S27" s="637"/>
      <c r="T27" s="637"/>
      <c r="U27" s="637"/>
      <c r="V27" s="637"/>
      <c r="W27" s="637"/>
      <c r="X27" s="637"/>
      <c r="Y27" s="638"/>
      <c r="Z27" s="639">
        <v>0.8</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2034409</v>
      </c>
      <c r="BH27" s="637"/>
      <c r="BI27" s="637"/>
      <c r="BJ27" s="637"/>
      <c r="BK27" s="637"/>
      <c r="BL27" s="637"/>
      <c r="BM27" s="637"/>
      <c r="BN27" s="638"/>
      <c r="BO27" s="639">
        <v>100</v>
      </c>
      <c r="BP27" s="639"/>
      <c r="BQ27" s="639"/>
      <c r="BR27" s="639"/>
      <c r="BS27" s="640">
        <v>107600</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1973031</v>
      </c>
      <c r="CS27" s="669"/>
      <c r="CT27" s="669"/>
      <c r="CU27" s="669"/>
      <c r="CV27" s="669"/>
      <c r="CW27" s="669"/>
      <c r="CX27" s="669"/>
      <c r="CY27" s="670"/>
      <c r="CZ27" s="641">
        <v>10.9</v>
      </c>
      <c r="DA27" s="667"/>
      <c r="DB27" s="667"/>
      <c r="DC27" s="671"/>
      <c r="DD27" s="645">
        <v>629162</v>
      </c>
      <c r="DE27" s="669"/>
      <c r="DF27" s="669"/>
      <c r="DG27" s="669"/>
      <c r="DH27" s="669"/>
      <c r="DI27" s="669"/>
      <c r="DJ27" s="669"/>
      <c r="DK27" s="670"/>
      <c r="DL27" s="645">
        <v>360532</v>
      </c>
      <c r="DM27" s="669"/>
      <c r="DN27" s="669"/>
      <c r="DO27" s="669"/>
      <c r="DP27" s="669"/>
      <c r="DQ27" s="669"/>
      <c r="DR27" s="669"/>
      <c r="DS27" s="669"/>
      <c r="DT27" s="669"/>
      <c r="DU27" s="669"/>
      <c r="DV27" s="670"/>
      <c r="DW27" s="641">
        <v>4.8</v>
      </c>
      <c r="DX27" s="667"/>
      <c r="DY27" s="667"/>
      <c r="DZ27" s="667"/>
      <c r="EA27" s="667"/>
      <c r="EB27" s="667"/>
      <c r="EC27" s="668"/>
    </row>
    <row r="28" spans="2:133" ht="11.25" customHeight="1" x14ac:dyDescent="0.15">
      <c r="B28" s="633" t="s">
        <v>290</v>
      </c>
      <c r="C28" s="634"/>
      <c r="D28" s="634"/>
      <c r="E28" s="634"/>
      <c r="F28" s="634"/>
      <c r="G28" s="634"/>
      <c r="H28" s="634"/>
      <c r="I28" s="634"/>
      <c r="J28" s="634"/>
      <c r="K28" s="634"/>
      <c r="L28" s="634"/>
      <c r="M28" s="634"/>
      <c r="N28" s="634"/>
      <c r="O28" s="634"/>
      <c r="P28" s="634"/>
      <c r="Q28" s="635"/>
      <c r="R28" s="636">
        <v>283654</v>
      </c>
      <c r="S28" s="637"/>
      <c r="T28" s="637"/>
      <c r="U28" s="637"/>
      <c r="V28" s="637"/>
      <c r="W28" s="637"/>
      <c r="X28" s="637"/>
      <c r="Y28" s="638"/>
      <c r="Z28" s="639">
        <v>1.5</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1355707</v>
      </c>
      <c r="CS28" s="637"/>
      <c r="CT28" s="637"/>
      <c r="CU28" s="637"/>
      <c r="CV28" s="637"/>
      <c r="CW28" s="637"/>
      <c r="CX28" s="637"/>
      <c r="CY28" s="638"/>
      <c r="CZ28" s="641">
        <v>7.5</v>
      </c>
      <c r="DA28" s="667"/>
      <c r="DB28" s="667"/>
      <c r="DC28" s="671"/>
      <c r="DD28" s="645">
        <v>1219408</v>
      </c>
      <c r="DE28" s="637"/>
      <c r="DF28" s="637"/>
      <c r="DG28" s="637"/>
      <c r="DH28" s="637"/>
      <c r="DI28" s="637"/>
      <c r="DJ28" s="637"/>
      <c r="DK28" s="638"/>
      <c r="DL28" s="645">
        <v>1219408</v>
      </c>
      <c r="DM28" s="637"/>
      <c r="DN28" s="637"/>
      <c r="DO28" s="637"/>
      <c r="DP28" s="637"/>
      <c r="DQ28" s="637"/>
      <c r="DR28" s="637"/>
      <c r="DS28" s="637"/>
      <c r="DT28" s="637"/>
      <c r="DU28" s="637"/>
      <c r="DV28" s="638"/>
      <c r="DW28" s="641">
        <v>16.100000000000001</v>
      </c>
      <c r="DX28" s="667"/>
      <c r="DY28" s="667"/>
      <c r="DZ28" s="667"/>
      <c r="EA28" s="667"/>
      <c r="EB28" s="667"/>
      <c r="EC28" s="668"/>
    </row>
    <row r="29" spans="2:133" ht="11.25" customHeight="1" x14ac:dyDescent="0.15">
      <c r="B29" s="633" t="s">
        <v>292</v>
      </c>
      <c r="C29" s="634"/>
      <c r="D29" s="634"/>
      <c r="E29" s="634"/>
      <c r="F29" s="634"/>
      <c r="G29" s="634"/>
      <c r="H29" s="634"/>
      <c r="I29" s="634"/>
      <c r="J29" s="634"/>
      <c r="K29" s="634"/>
      <c r="L29" s="634"/>
      <c r="M29" s="634"/>
      <c r="N29" s="634"/>
      <c r="O29" s="634"/>
      <c r="P29" s="634"/>
      <c r="Q29" s="635"/>
      <c r="R29" s="636">
        <v>62977</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1340866</v>
      </c>
      <c r="CS29" s="669"/>
      <c r="CT29" s="669"/>
      <c r="CU29" s="669"/>
      <c r="CV29" s="669"/>
      <c r="CW29" s="669"/>
      <c r="CX29" s="669"/>
      <c r="CY29" s="670"/>
      <c r="CZ29" s="641">
        <v>7.4</v>
      </c>
      <c r="DA29" s="667"/>
      <c r="DB29" s="667"/>
      <c r="DC29" s="671"/>
      <c r="DD29" s="645">
        <v>1204567</v>
      </c>
      <c r="DE29" s="669"/>
      <c r="DF29" s="669"/>
      <c r="DG29" s="669"/>
      <c r="DH29" s="669"/>
      <c r="DI29" s="669"/>
      <c r="DJ29" s="669"/>
      <c r="DK29" s="670"/>
      <c r="DL29" s="645">
        <v>1204567</v>
      </c>
      <c r="DM29" s="669"/>
      <c r="DN29" s="669"/>
      <c r="DO29" s="669"/>
      <c r="DP29" s="669"/>
      <c r="DQ29" s="669"/>
      <c r="DR29" s="669"/>
      <c r="DS29" s="669"/>
      <c r="DT29" s="669"/>
      <c r="DU29" s="669"/>
      <c r="DV29" s="670"/>
      <c r="DW29" s="641">
        <v>15.9</v>
      </c>
      <c r="DX29" s="667"/>
      <c r="DY29" s="667"/>
      <c r="DZ29" s="667"/>
      <c r="EA29" s="667"/>
      <c r="EB29" s="667"/>
      <c r="EC29" s="668"/>
    </row>
    <row r="30" spans="2:133" ht="11.25" customHeight="1" x14ac:dyDescent="0.15">
      <c r="B30" s="633" t="s">
        <v>294</v>
      </c>
      <c r="C30" s="634"/>
      <c r="D30" s="634"/>
      <c r="E30" s="634"/>
      <c r="F30" s="634"/>
      <c r="G30" s="634"/>
      <c r="H30" s="634"/>
      <c r="I30" s="634"/>
      <c r="J30" s="634"/>
      <c r="K30" s="634"/>
      <c r="L30" s="634"/>
      <c r="M30" s="634"/>
      <c r="N30" s="634"/>
      <c r="O30" s="634"/>
      <c r="P30" s="634"/>
      <c r="Q30" s="635"/>
      <c r="R30" s="636">
        <v>1903794</v>
      </c>
      <c r="S30" s="637"/>
      <c r="T30" s="637"/>
      <c r="U30" s="637"/>
      <c r="V30" s="637"/>
      <c r="W30" s="637"/>
      <c r="X30" s="637"/>
      <c r="Y30" s="638"/>
      <c r="Z30" s="639">
        <v>10.199999999999999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1303748</v>
      </c>
      <c r="CS30" s="637"/>
      <c r="CT30" s="637"/>
      <c r="CU30" s="637"/>
      <c r="CV30" s="637"/>
      <c r="CW30" s="637"/>
      <c r="CX30" s="637"/>
      <c r="CY30" s="638"/>
      <c r="CZ30" s="641">
        <v>7.2</v>
      </c>
      <c r="DA30" s="667"/>
      <c r="DB30" s="667"/>
      <c r="DC30" s="671"/>
      <c r="DD30" s="645">
        <v>1177805</v>
      </c>
      <c r="DE30" s="637"/>
      <c r="DF30" s="637"/>
      <c r="DG30" s="637"/>
      <c r="DH30" s="637"/>
      <c r="DI30" s="637"/>
      <c r="DJ30" s="637"/>
      <c r="DK30" s="638"/>
      <c r="DL30" s="645">
        <v>1177805</v>
      </c>
      <c r="DM30" s="637"/>
      <c r="DN30" s="637"/>
      <c r="DO30" s="637"/>
      <c r="DP30" s="637"/>
      <c r="DQ30" s="637"/>
      <c r="DR30" s="637"/>
      <c r="DS30" s="637"/>
      <c r="DT30" s="637"/>
      <c r="DU30" s="637"/>
      <c r="DV30" s="638"/>
      <c r="DW30" s="641">
        <v>15.6</v>
      </c>
      <c r="DX30" s="667"/>
      <c r="DY30" s="667"/>
      <c r="DZ30" s="667"/>
      <c r="EA30" s="667"/>
      <c r="EB30" s="667"/>
      <c r="EC30" s="668"/>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99.6</v>
      </c>
      <c r="BH31" s="680"/>
      <c r="BI31" s="680"/>
      <c r="BJ31" s="680"/>
      <c r="BK31" s="680"/>
      <c r="BL31" s="680"/>
      <c r="BM31" s="631">
        <v>99</v>
      </c>
      <c r="BN31" s="680"/>
      <c r="BO31" s="680"/>
      <c r="BP31" s="680"/>
      <c r="BQ31" s="681"/>
      <c r="BR31" s="692">
        <v>99.8</v>
      </c>
      <c r="BS31" s="680"/>
      <c r="BT31" s="680"/>
      <c r="BU31" s="680"/>
      <c r="BV31" s="680"/>
      <c r="BW31" s="680"/>
      <c r="BX31" s="631">
        <v>99.2</v>
      </c>
      <c r="BY31" s="680"/>
      <c r="BZ31" s="680"/>
      <c r="CA31" s="680"/>
      <c r="CB31" s="681"/>
      <c r="CD31" s="674"/>
      <c r="CE31" s="675"/>
      <c r="CF31" s="633" t="s">
        <v>301</v>
      </c>
      <c r="CG31" s="634"/>
      <c r="CH31" s="634"/>
      <c r="CI31" s="634"/>
      <c r="CJ31" s="634"/>
      <c r="CK31" s="634"/>
      <c r="CL31" s="634"/>
      <c r="CM31" s="634"/>
      <c r="CN31" s="634"/>
      <c r="CO31" s="634"/>
      <c r="CP31" s="634"/>
      <c r="CQ31" s="635"/>
      <c r="CR31" s="636">
        <v>37118</v>
      </c>
      <c r="CS31" s="669"/>
      <c r="CT31" s="669"/>
      <c r="CU31" s="669"/>
      <c r="CV31" s="669"/>
      <c r="CW31" s="669"/>
      <c r="CX31" s="669"/>
      <c r="CY31" s="670"/>
      <c r="CZ31" s="641">
        <v>0.2</v>
      </c>
      <c r="DA31" s="667"/>
      <c r="DB31" s="667"/>
      <c r="DC31" s="671"/>
      <c r="DD31" s="645">
        <v>26762</v>
      </c>
      <c r="DE31" s="669"/>
      <c r="DF31" s="669"/>
      <c r="DG31" s="669"/>
      <c r="DH31" s="669"/>
      <c r="DI31" s="669"/>
      <c r="DJ31" s="669"/>
      <c r="DK31" s="670"/>
      <c r="DL31" s="645">
        <v>26762</v>
      </c>
      <c r="DM31" s="669"/>
      <c r="DN31" s="669"/>
      <c r="DO31" s="669"/>
      <c r="DP31" s="669"/>
      <c r="DQ31" s="669"/>
      <c r="DR31" s="669"/>
      <c r="DS31" s="669"/>
      <c r="DT31" s="669"/>
      <c r="DU31" s="669"/>
      <c r="DV31" s="670"/>
      <c r="DW31" s="641">
        <v>0.4</v>
      </c>
      <c r="DX31" s="667"/>
      <c r="DY31" s="667"/>
      <c r="DZ31" s="667"/>
      <c r="EA31" s="667"/>
      <c r="EB31" s="667"/>
      <c r="EC31" s="668"/>
    </row>
    <row r="32" spans="2:133" ht="11.25" customHeight="1" x14ac:dyDescent="0.15">
      <c r="B32" s="633" t="s">
        <v>302</v>
      </c>
      <c r="C32" s="634"/>
      <c r="D32" s="634"/>
      <c r="E32" s="634"/>
      <c r="F32" s="634"/>
      <c r="G32" s="634"/>
      <c r="H32" s="634"/>
      <c r="I32" s="634"/>
      <c r="J32" s="634"/>
      <c r="K32" s="634"/>
      <c r="L32" s="634"/>
      <c r="M32" s="634"/>
      <c r="N32" s="634"/>
      <c r="O32" s="634"/>
      <c r="P32" s="634"/>
      <c r="Q32" s="635"/>
      <c r="R32" s="636">
        <v>620725</v>
      </c>
      <c r="S32" s="637"/>
      <c r="T32" s="637"/>
      <c r="U32" s="637"/>
      <c r="V32" s="637"/>
      <c r="W32" s="637"/>
      <c r="X32" s="637"/>
      <c r="Y32" s="638"/>
      <c r="Z32" s="639">
        <v>3.3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99.5</v>
      </c>
      <c r="BH32" s="669"/>
      <c r="BI32" s="669"/>
      <c r="BJ32" s="669"/>
      <c r="BK32" s="669"/>
      <c r="BL32" s="669"/>
      <c r="BM32" s="642">
        <v>98.9</v>
      </c>
      <c r="BN32" s="669"/>
      <c r="BO32" s="669"/>
      <c r="BP32" s="669"/>
      <c r="BQ32" s="691"/>
      <c r="BR32" s="693">
        <v>99.8</v>
      </c>
      <c r="BS32" s="669"/>
      <c r="BT32" s="669"/>
      <c r="BU32" s="669"/>
      <c r="BV32" s="669"/>
      <c r="BW32" s="669"/>
      <c r="BX32" s="642">
        <v>99.2</v>
      </c>
      <c r="BY32" s="669"/>
      <c r="BZ32" s="669"/>
      <c r="CA32" s="669"/>
      <c r="CB32" s="691"/>
      <c r="CD32" s="676"/>
      <c r="CE32" s="677"/>
      <c r="CF32" s="633" t="s">
        <v>305</v>
      </c>
      <c r="CG32" s="634"/>
      <c r="CH32" s="634"/>
      <c r="CI32" s="634"/>
      <c r="CJ32" s="634"/>
      <c r="CK32" s="634"/>
      <c r="CL32" s="634"/>
      <c r="CM32" s="634"/>
      <c r="CN32" s="634"/>
      <c r="CO32" s="634"/>
      <c r="CP32" s="634"/>
      <c r="CQ32" s="635"/>
      <c r="CR32" s="636">
        <v>14841</v>
      </c>
      <c r="CS32" s="637"/>
      <c r="CT32" s="637"/>
      <c r="CU32" s="637"/>
      <c r="CV32" s="637"/>
      <c r="CW32" s="637"/>
      <c r="CX32" s="637"/>
      <c r="CY32" s="638"/>
      <c r="CZ32" s="641">
        <v>0.1</v>
      </c>
      <c r="DA32" s="667"/>
      <c r="DB32" s="667"/>
      <c r="DC32" s="671"/>
      <c r="DD32" s="645">
        <v>14841</v>
      </c>
      <c r="DE32" s="637"/>
      <c r="DF32" s="637"/>
      <c r="DG32" s="637"/>
      <c r="DH32" s="637"/>
      <c r="DI32" s="637"/>
      <c r="DJ32" s="637"/>
      <c r="DK32" s="638"/>
      <c r="DL32" s="645">
        <v>14841</v>
      </c>
      <c r="DM32" s="637"/>
      <c r="DN32" s="637"/>
      <c r="DO32" s="637"/>
      <c r="DP32" s="637"/>
      <c r="DQ32" s="637"/>
      <c r="DR32" s="637"/>
      <c r="DS32" s="637"/>
      <c r="DT32" s="637"/>
      <c r="DU32" s="637"/>
      <c r="DV32" s="638"/>
      <c r="DW32" s="641">
        <v>0.2</v>
      </c>
      <c r="DX32" s="667"/>
      <c r="DY32" s="667"/>
      <c r="DZ32" s="667"/>
      <c r="EA32" s="667"/>
      <c r="EB32" s="667"/>
      <c r="EC32" s="668"/>
    </row>
    <row r="33" spans="2:133" ht="11.25" customHeight="1" x14ac:dyDescent="0.15">
      <c r="B33" s="633" t="s">
        <v>306</v>
      </c>
      <c r="C33" s="634"/>
      <c r="D33" s="634"/>
      <c r="E33" s="634"/>
      <c r="F33" s="634"/>
      <c r="G33" s="634"/>
      <c r="H33" s="634"/>
      <c r="I33" s="634"/>
      <c r="J33" s="634"/>
      <c r="K33" s="634"/>
      <c r="L33" s="634"/>
      <c r="M33" s="634"/>
      <c r="N33" s="634"/>
      <c r="O33" s="634"/>
      <c r="P33" s="634"/>
      <c r="Q33" s="635"/>
      <c r="R33" s="636">
        <v>38132</v>
      </c>
      <c r="S33" s="637"/>
      <c r="T33" s="637"/>
      <c r="U33" s="637"/>
      <c r="V33" s="637"/>
      <c r="W33" s="637"/>
      <c r="X33" s="637"/>
      <c r="Y33" s="638"/>
      <c r="Z33" s="639">
        <v>0.2</v>
      </c>
      <c r="AA33" s="639"/>
      <c r="AB33" s="639"/>
      <c r="AC33" s="639"/>
      <c r="AD33" s="640">
        <v>5490</v>
      </c>
      <c r="AE33" s="640"/>
      <c r="AF33" s="640"/>
      <c r="AG33" s="640"/>
      <c r="AH33" s="640"/>
      <c r="AI33" s="640"/>
      <c r="AJ33" s="640"/>
      <c r="AK33" s="640"/>
      <c r="AL33" s="641">
        <v>0.1</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99.7</v>
      </c>
      <c r="BH33" s="695"/>
      <c r="BI33" s="695"/>
      <c r="BJ33" s="695"/>
      <c r="BK33" s="695"/>
      <c r="BL33" s="695"/>
      <c r="BM33" s="696">
        <v>99</v>
      </c>
      <c r="BN33" s="695"/>
      <c r="BO33" s="695"/>
      <c r="BP33" s="695"/>
      <c r="BQ33" s="697"/>
      <c r="BR33" s="694">
        <v>99.7</v>
      </c>
      <c r="BS33" s="695"/>
      <c r="BT33" s="695"/>
      <c r="BU33" s="695"/>
      <c r="BV33" s="695"/>
      <c r="BW33" s="695"/>
      <c r="BX33" s="696">
        <v>99.1</v>
      </c>
      <c r="BY33" s="695"/>
      <c r="BZ33" s="695"/>
      <c r="CA33" s="695"/>
      <c r="CB33" s="697"/>
      <c r="CD33" s="633" t="s">
        <v>308</v>
      </c>
      <c r="CE33" s="634"/>
      <c r="CF33" s="634"/>
      <c r="CG33" s="634"/>
      <c r="CH33" s="634"/>
      <c r="CI33" s="634"/>
      <c r="CJ33" s="634"/>
      <c r="CK33" s="634"/>
      <c r="CL33" s="634"/>
      <c r="CM33" s="634"/>
      <c r="CN33" s="634"/>
      <c r="CO33" s="634"/>
      <c r="CP33" s="634"/>
      <c r="CQ33" s="635"/>
      <c r="CR33" s="636">
        <v>9353531</v>
      </c>
      <c r="CS33" s="669"/>
      <c r="CT33" s="669"/>
      <c r="CU33" s="669"/>
      <c r="CV33" s="669"/>
      <c r="CW33" s="669"/>
      <c r="CX33" s="669"/>
      <c r="CY33" s="670"/>
      <c r="CZ33" s="641">
        <v>51.8</v>
      </c>
      <c r="DA33" s="667"/>
      <c r="DB33" s="667"/>
      <c r="DC33" s="671"/>
      <c r="DD33" s="645">
        <v>5692398</v>
      </c>
      <c r="DE33" s="669"/>
      <c r="DF33" s="669"/>
      <c r="DG33" s="669"/>
      <c r="DH33" s="669"/>
      <c r="DI33" s="669"/>
      <c r="DJ33" s="669"/>
      <c r="DK33" s="670"/>
      <c r="DL33" s="645">
        <v>3454857</v>
      </c>
      <c r="DM33" s="669"/>
      <c r="DN33" s="669"/>
      <c r="DO33" s="669"/>
      <c r="DP33" s="669"/>
      <c r="DQ33" s="669"/>
      <c r="DR33" s="669"/>
      <c r="DS33" s="669"/>
      <c r="DT33" s="669"/>
      <c r="DU33" s="669"/>
      <c r="DV33" s="670"/>
      <c r="DW33" s="641">
        <v>45.7</v>
      </c>
      <c r="DX33" s="667"/>
      <c r="DY33" s="667"/>
      <c r="DZ33" s="667"/>
      <c r="EA33" s="667"/>
      <c r="EB33" s="667"/>
      <c r="EC33" s="668"/>
    </row>
    <row r="34" spans="2:133" ht="11.25" customHeight="1" x14ac:dyDescent="0.15">
      <c r="B34" s="633" t="s">
        <v>309</v>
      </c>
      <c r="C34" s="634"/>
      <c r="D34" s="634"/>
      <c r="E34" s="634"/>
      <c r="F34" s="634"/>
      <c r="G34" s="634"/>
      <c r="H34" s="634"/>
      <c r="I34" s="634"/>
      <c r="J34" s="634"/>
      <c r="K34" s="634"/>
      <c r="L34" s="634"/>
      <c r="M34" s="634"/>
      <c r="N34" s="634"/>
      <c r="O34" s="634"/>
      <c r="P34" s="634"/>
      <c r="Q34" s="635"/>
      <c r="R34" s="636">
        <v>1522873</v>
      </c>
      <c r="S34" s="637"/>
      <c r="T34" s="637"/>
      <c r="U34" s="637"/>
      <c r="V34" s="637"/>
      <c r="W34" s="637"/>
      <c r="X34" s="637"/>
      <c r="Y34" s="638"/>
      <c r="Z34" s="639">
        <v>8.1999999999999993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2248704</v>
      </c>
      <c r="CS34" s="637"/>
      <c r="CT34" s="637"/>
      <c r="CU34" s="637"/>
      <c r="CV34" s="637"/>
      <c r="CW34" s="637"/>
      <c r="CX34" s="637"/>
      <c r="CY34" s="638"/>
      <c r="CZ34" s="641">
        <v>12.5</v>
      </c>
      <c r="DA34" s="667"/>
      <c r="DB34" s="667"/>
      <c r="DC34" s="671"/>
      <c r="DD34" s="645">
        <v>1437326</v>
      </c>
      <c r="DE34" s="637"/>
      <c r="DF34" s="637"/>
      <c r="DG34" s="637"/>
      <c r="DH34" s="637"/>
      <c r="DI34" s="637"/>
      <c r="DJ34" s="637"/>
      <c r="DK34" s="638"/>
      <c r="DL34" s="645">
        <v>668869</v>
      </c>
      <c r="DM34" s="637"/>
      <c r="DN34" s="637"/>
      <c r="DO34" s="637"/>
      <c r="DP34" s="637"/>
      <c r="DQ34" s="637"/>
      <c r="DR34" s="637"/>
      <c r="DS34" s="637"/>
      <c r="DT34" s="637"/>
      <c r="DU34" s="637"/>
      <c r="DV34" s="638"/>
      <c r="DW34" s="641">
        <v>8.9</v>
      </c>
      <c r="DX34" s="667"/>
      <c r="DY34" s="667"/>
      <c r="DZ34" s="667"/>
      <c r="EA34" s="667"/>
      <c r="EB34" s="667"/>
      <c r="EC34" s="668"/>
    </row>
    <row r="35" spans="2:133" ht="11.25" customHeight="1" x14ac:dyDescent="0.15">
      <c r="B35" s="633" t="s">
        <v>311</v>
      </c>
      <c r="C35" s="634"/>
      <c r="D35" s="634"/>
      <c r="E35" s="634"/>
      <c r="F35" s="634"/>
      <c r="G35" s="634"/>
      <c r="H35" s="634"/>
      <c r="I35" s="634"/>
      <c r="J35" s="634"/>
      <c r="K35" s="634"/>
      <c r="L35" s="634"/>
      <c r="M35" s="634"/>
      <c r="N35" s="634"/>
      <c r="O35" s="634"/>
      <c r="P35" s="634"/>
      <c r="Q35" s="635"/>
      <c r="R35" s="636">
        <v>1207651</v>
      </c>
      <c r="S35" s="637"/>
      <c r="T35" s="637"/>
      <c r="U35" s="637"/>
      <c r="V35" s="637"/>
      <c r="W35" s="637"/>
      <c r="X35" s="637"/>
      <c r="Y35" s="638"/>
      <c r="Z35" s="639">
        <v>6.5</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261930</v>
      </c>
      <c r="CS35" s="669"/>
      <c r="CT35" s="669"/>
      <c r="CU35" s="669"/>
      <c r="CV35" s="669"/>
      <c r="CW35" s="669"/>
      <c r="CX35" s="669"/>
      <c r="CY35" s="670"/>
      <c r="CZ35" s="641">
        <v>1.5</v>
      </c>
      <c r="DA35" s="667"/>
      <c r="DB35" s="667"/>
      <c r="DC35" s="671"/>
      <c r="DD35" s="645">
        <v>151272</v>
      </c>
      <c r="DE35" s="669"/>
      <c r="DF35" s="669"/>
      <c r="DG35" s="669"/>
      <c r="DH35" s="669"/>
      <c r="DI35" s="669"/>
      <c r="DJ35" s="669"/>
      <c r="DK35" s="670"/>
      <c r="DL35" s="645">
        <v>146719</v>
      </c>
      <c r="DM35" s="669"/>
      <c r="DN35" s="669"/>
      <c r="DO35" s="669"/>
      <c r="DP35" s="669"/>
      <c r="DQ35" s="669"/>
      <c r="DR35" s="669"/>
      <c r="DS35" s="669"/>
      <c r="DT35" s="669"/>
      <c r="DU35" s="669"/>
      <c r="DV35" s="670"/>
      <c r="DW35" s="641">
        <v>1.9</v>
      </c>
      <c r="DX35" s="667"/>
      <c r="DY35" s="667"/>
      <c r="DZ35" s="667"/>
      <c r="EA35" s="667"/>
      <c r="EB35" s="667"/>
      <c r="EC35" s="668"/>
    </row>
    <row r="36" spans="2:133" ht="11.25" customHeight="1" x14ac:dyDescent="0.15">
      <c r="B36" s="633" t="s">
        <v>315</v>
      </c>
      <c r="C36" s="634"/>
      <c r="D36" s="634"/>
      <c r="E36" s="634"/>
      <c r="F36" s="634"/>
      <c r="G36" s="634"/>
      <c r="H36" s="634"/>
      <c r="I36" s="634"/>
      <c r="J36" s="634"/>
      <c r="K36" s="634"/>
      <c r="L36" s="634"/>
      <c r="M36" s="634"/>
      <c r="N36" s="634"/>
      <c r="O36" s="634"/>
      <c r="P36" s="634"/>
      <c r="Q36" s="635"/>
      <c r="R36" s="636">
        <v>770004</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3072331</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2055</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3379490</v>
      </c>
      <c r="CS36" s="637"/>
      <c r="CT36" s="637"/>
      <c r="CU36" s="637"/>
      <c r="CV36" s="637"/>
      <c r="CW36" s="637"/>
      <c r="CX36" s="637"/>
      <c r="CY36" s="638"/>
      <c r="CZ36" s="641">
        <v>18.7</v>
      </c>
      <c r="DA36" s="667"/>
      <c r="DB36" s="667"/>
      <c r="DC36" s="671"/>
      <c r="DD36" s="645">
        <v>3058214</v>
      </c>
      <c r="DE36" s="637"/>
      <c r="DF36" s="637"/>
      <c r="DG36" s="637"/>
      <c r="DH36" s="637"/>
      <c r="DI36" s="637"/>
      <c r="DJ36" s="637"/>
      <c r="DK36" s="638"/>
      <c r="DL36" s="645">
        <v>2217852</v>
      </c>
      <c r="DM36" s="637"/>
      <c r="DN36" s="637"/>
      <c r="DO36" s="637"/>
      <c r="DP36" s="637"/>
      <c r="DQ36" s="637"/>
      <c r="DR36" s="637"/>
      <c r="DS36" s="637"/>
      <c r="DT36" s="637"/>
      <c r="DU36" s="637"/>
      <c r="DV36" s="638"/>
      <c r="DW36" s="641">
        <v>29.4</v>
      </c>
      <c r="DX36" s="667"/>
      <c r="DY36" s="667"/>
      <c r="DZ36" s="667"/>
      <c r="EA36" s="667"/>
      <c r="EB36" s="667"/>
      <c r="EC36" s="668"/>
    </row>
    <row r="37" spans="2:133" ht="11.25" customHeight="1" x14ac:dyDescent="0.15">
      <c r="B37" s="633" t="s">
        <v>319</v>
      </c>
      <c r="C37" s="634"/>
      <c r="D37" s="634"/>
      <c r="E37" s="634"/>
      <c r="F37" s="634"/>
      <c r="G37" s="634"/>
      <c r="H37" s="634"/>
      <c r="I37" s="634"/>
      <c r="J37" s="634"/>
      <c r="K37" s="634"/>
      <c r="L37" s="634"/>
      <c r="M37" s="634"/>
      <c r="N37" s="634"/>
      <c r="O37" s="634"/>
      <c r="P37" s="634"/>
      <c r="Q37" s="635"/>
      <c r="R37" s="636">
        <v>852578</v>
      </c>
      <c r="S37" s="637"/>
      <c r="T37" s="637"/>
      <c r="U37" s="637"/>
      <c r="V37" s="637"/>
      <c r="W37" s="637"/>
      <c r="X37" s="637"/>
      <c r="Y37" s="638"/>
      <c r="Z37" s="639">
        <v>4.5999999999999996</v>
      </c>
      <c r="AA37" s="639"/>
      <c r="AB37" s="639"/>
      <c r="AC37" s="639"/>
      <c r="AD37" s="640">
        <v>6807</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1953137</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-28766</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674063</v>
      </c>
      <c r="CS37" s="669"/>
      <c r="CT37" s="669"/>
      <c r="CU37" s="669"/>
      <c r="CV37" s="669"/>
      <c r="CW37" s="669"/>
      <c r="CX37" s="669"/>
      <c r="CY37" s="670"/>
      <c r="CZ37" s="641">
        <v>3.7</v>
      </c>
      <c r="DA37" s="667"/>
      <c r="DB37" s="667"/>
      <c r="DC37" s="671"/>
      <c r="DD37" s="645">
        <v>667998</v>
      </c>
      <c r="DE37" s="669"/>
      <c r="DF37" s="669"/>
      <c r="DG37" s="669"/>
      <c r="DH37" s="669"/>
      <c r="DI37" s="669"/>
      <c r="DJ37" s="669"/>
      <c r="DK37" s="670"/>
      <c r="DL37" s="645">
        <v>522083</v>
      </c>
      <c r="DM37" s="669"/>
      <c r="DN37" s="669"/>
      <c r="DO37" s="669"/>
      <c r="DP37" s="669"/>
      <c r="DQ37" s="669"/>
      <c r="DR37" s="669"/>
      <c r="DS37" s="669"/>
      <c r="DT37" s="669"/>
      <c r="DU37" s="669"/>
      <c r="DV37" s="670"/>
      <c r="DW37" s="641">
        <v>6.9</v>
      </c>
      <c r="DX37" s="667"/>
      <c r="DY37" s="667"/>
      <c r="DZ37" s="667"/>
      <c r="EA37" s="667"/>
      <c r="EB37" s="667"/>
      <c r="EC37" s="668"/>
    </row>
    <row r="38" spans="2:133" ht="11.25" customHeight="1" x14ac:dyDescent="0.15">
      <c r="B38" s="633" t="s">
        <v>323</v>
      </c>
      <c r="C38" s="634"/>
      <c r="D38" s="634"/>
      <c r="E38" s="634"/>
      <c r="F38" s="634"/>
      <c r="G38" s="634"/>
      <c r="H38" s="634"/>
      <c r="I38" s="634"/>
      <c r="J38" s="634"/>
      <c r="K38" s="634"/>
      <c r="L38" s="634"/>
      <c r="M38" s="634"/>
      <c r="N38" s="634"/>
      <c r="O38" s="634"/>
      <c r="P38" s="634"/>
      <c r="Q38" s="635"/>
      <c r="R38" s="636">
        <v>2628700</v>
      </c>
      <c r="S38" s="637"/>
      <c r="T38" s="637"/>
      <c r="U38" s="637"/>
      <c r="V38" s="637"/>
      <c r="W38" s="637"/>
      <c r="X38" s="637"/>
      <c r="Y38" s="638"/>
      <c r="Z38" s="639">
        <v>14.1</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254825</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1942</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859924</v>
      </c>
      <c r="CS38" s="637"/>
      <c r="CT38" s="637"/>
      <c r="CU38" s="637"/>
      <c r="CV38" s="637"/>
      <c r="CW38" s="637"/>
      <c r="CX38" s="637"/>
      <c r="CY38" s="638"/>
      <c r="CZ38" s="641">
        <v>4.8</v>
      </c>
      <c r="DA38" s="667"/>
      <c r="DB38" s="667"/>
      <c r="DC38" s="671"/>
      <c r="DD38" s="645">
        <v>693555</v>
      </c>
      <c r="DE38" s="637"/>
      <c r="DF38" s="637"/>
      <c r="DG38" s="637"/>
      <c r="DH38" s="637"/>
      <c r="DI38" s="637"/>
      <c r="DJ38" s="637"/>
      <c r="DK38" s="638"/>
      <c r="DL38" s="645">
        <v>421417</v>
      </c>
      <c r="DM38" s="637"/>
      <c r="DN38" s="637"/>
      <c r="DO38" s="637"/>
      <c r="DP38" s="637"/>
      <c r="DQ38" s="637"/>
      <c r="DR38" s="637"/>
      <c r="DS38" s="637"/>
      <c r="DT38" s="637"/>
      <c r="DU38" s="637"/>
      <c r="DV38" s="638"/>
      <c r="DW38" s="641">
        <v>5.6</v>
      </c>
      <c r="DX38" s="667"/>
      <c r="DY38" s="667"/>
      <c r="DZ38" s="667"/>
      <c r="EA38" s="667"/>
      <c r="EB38" s="667"/>
      <c r="EC38" s="668"/>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4445</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2635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1418798</v>
      </c>
      <c r="CS39" s="669"/>
      <c r="CT39" s="669"/>
      <c r="CU39" s="669"/>
      <c r="CV39" s="669"/>
      <c r="CW39" s="669"/>
      <c r="CX39" s="669"/>
      <c r="CY39" s="670"/>
      <c r="CZ39" s="641">
        <v>7.9</v>
      </c>
      <c r="DA39" s="667"/>
      <c r="DB39" s="667"/>
      <c r="DC39" s="671"/>
      <c r="DD39" s="645">
        <v>5832</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331</v>
      </c>
      <c r="C40" s="634"/>
      <c r="D40" s="634"/>
      <c r="E40" s="634"/>
      <c r="F40" s="634"/>
      <c r="G40" s="634"/>
      <c r="H40" s="634"/>
      <c r="I40" s="634"/>
      <c r="J40" s="634"/>
      <c r="K40" s="634"/>
      <c r="L40" s="634"/>
      <c r="M40" s="634"/>
      <c r="N40" s="634"/>
      <c r="O40" s="634"/>
      <c r="P40" s="634"/>
      <c r="Q40" s="635"/>
      <c r="R40" s="636">
        <v>16300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9"/>
      <c r="BE40" s="669"/>
      <c r="BF40" s="691"/>
      <c r="BG40" s="684" t="s">
        <v>333</v>
      </c>
      <c r="BH40" s="685"/>
      <c r="BI40" s="685"/>
      <c r="BJ40" s="685"/>
      <c r="BK40" s="685"/>
      <c r="BL40" s="202"/>
      <c r="BM40" s="634" t="s">
        <v>334</v>
      </c>
      <c r="BN40" s="634"/>
      <c r="BO40" s="634"/>
      <c r="BP40" s="634"/>
      <c r="BQ40" s="634"/>
      <c r="BR40" s="634"/>
      <c r="BS40" s="634"/>
      <c r="BT40" s="634"/>
      <c r="BU40" s="635"/>
      <c r="BV40" s="636">
        <v>76</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1184685</v>
      </c>
      <c r="CS40" s="637"/>
      <c r="CT40" s="637"/>
      <c r="CU40" s="637"/>
      <c r="CV40" s="637"/>
      <c r="CW40" s="637"/>
      <c r="CX40" s="637"/>
      <c r="CY40" s="638"/>
      <c r="CZ40" s="641">
        <v>6.6</v>
      </c>
      <c r="DA40" s="667"/>
      <c r="DB40" s="667"/>
      <c r="DC40" s="671"/>
      <c r="DD40" s="645">
        <v>346199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336</v>
      </c>
      <c r="C41" s="658"/>
      <c r="D41" s="658"/>
      <c r="E41" s="658"/>
      <c r="F41" s="658"/>
      <c r="G41" s="658"/>
      <c r="H41" s="658"/>
      <c r="I41" s="658"/>
      <c r="J41" s="658"/>
      <c r="K41" s="658"/>
      <c r="L41" s="658"/>
      <c r="M41" s="658"/>
      <c r="N41" s="658"/>
      <c r="O41" s="658"/>
      <c r="P41" s="658"/>
      <c r="Q41" s="659"/>
      <c r="R41" s="708">
        <v>18668957</v>
      </c>
      <c r="S41" s="709"/>
      <c r="T41" s="709"/>
      <c r="U41" s="709"/>
      <c r="V41" s="709"/>
      <c r="W41" s="709"/>
      <c r="X41" s="709"/>
      <c r="Y41" s="713"/>
      <c r="Z41" s="714">
        <v>100</v>
      </c>
      <c r="AA41" s="714"/>
      <c r="AB41" s="714"/>
      <c r="AC41" s="714"/>
      <c r="AD41" s="715">
        <v>7538802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165266</v>
      </c>
      <c r="BA41" s="637"/>
      <c r="BB41" s="637"/>
      <c r="BC41" s="637"/>
      <c r="BD41" s="669"/>
      <c r="BE41" s="669"/>
      <c r="BF41" s="691"/>
      <c r="BG41" s="684"/>
      <c r="BH41" s="685"/>
      <c r="BI41" s="685"/>
      <c r="BJ41" s="685"/>
      <c r="BK41" s="685"/>
      <c r="BL41" s="202"/>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694658</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515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3341142</v>
      </c>
      <c r="CS42" s="669"/>
      <c r="CT42" s="669"/>
      <c r="CU42" s="669"/>
      <c r="CV42" s="669"/>
      <c r="CW42" s="669"/>
      <c r="CX42" s="669"/>
      <c r="CY42" s="670"/>
      <c r="CZ42" s="641">
        <v>18.5</v>
      </c>
      <c r="DA42" s="667"/>
      <c r="DB42" s="667"/>
      <c r="DC42" s="671"/>
      <c r="DD42" s="645">
        <v>215085</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71055</v>
      </c>
      <c r="CS43" s="669"/>
      <c r="CT43" s="669"/>
      <c r="CU43" s="669"/>
      <c r="CV43" s="669"/>
      <c r="CW43" s="669"/>
      <c r="CX43" s="669"/>
      <c r="CY43" s="670"/>
      <c r="CZ43" s="641">
        <v>0.4</v>
      </c>
      <c r="DA43" s="667"/>
      <c r="DB43" s="667"/>
      <c r="DC43" s="671"/>
      <c r="DD43" s="645">
        <v>57526</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3341142</v>
      </c>
      <c r="CS44" s="637"/>
      <c r="CT44" s="637"/>
      <c r="CU44" s="637"/>
      <c r="CV44" s="637"/>
      <c r="CW44" s="637"/>
      <c r="CX44" s="637"/>
      <c r="CY44" s="638"/>
      <c r="CZ44" s="641">
        <v>18.5</v>
      </c>
      <c r="DA44" s="642"/>
      <c r="DB44" s="642"/>
      <c r="DC44" s="648"/>
      <c r="DD44" s="645">
        <v>215085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972697</v>
      </c>
      <c r="CS45" s="669"/>
      <c r="CT45" s="669"/>
      <c r="CU45" s="669"/>
      <c r="CV45" s="669"/>
      <c r="CW45" s="669"/>
      <c r="CX45" s="669"/>
      <c r="CY45" s="670"/>
      <c r="CZ45" s="641">
        <v>5.4</v>
      </c>
      <c r="DA45" s="667"/>
      <c r="DB45" s="667"/>
      <c r="DC45" s="671"/>
      <c r="DD45" s="645">
        <v>14714</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349</v>
      </c>
      <c r="CG46" s="634"/>
      <c r="CH46" s="634"/>
      <c r="CI46" s="634"/>
      <c r="CJ46" s="634"/>
      <c r="CK46" s="634"/>
      <c r="CL46" s="634"/>
      <c r="CM46" s="634"/>
      <c r="CN46" s="634"/>
      <c r="CO46" s="634"/>
      <c r="CP46" s="634"/>
      <c r="CQ46" s="635"/>
      <c r="CR46" s="636">
        <v>2368445</v>
      </c>
      <c r="CS46" s="637"/>
      <c r="CT46" s="637"/>
      <c r="CU46" s="637"/>
      <c r="CV46" s="637"/>
      <c r="CW46" s="637"/>
      <c r="CX46" s="637"/>
      <c r="CY46" s="638"/>
      <c r="CZ46" s="641">
        <v>13.1</v>
      </c>
      <c r="DA46" s="642"/>
      <c r="DB46" s="642"/>
      <c r="DC46" s="648"/>
      <c r="DD46" s="645">
        <v>200371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350</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352</v>
      </c>
      <c r="CE49" s="658"/>
      <c r="CF49" s="658"/>
      <c r="CG49" s="658"/>
      <c r="CH49" s="658"/>
      <c r="CI49" s="658"/>
      <c r="CJ49" s="658"/>
      <c r="CK49" s="658"/>
      <c r="CL49" s="658"/>
      <c r="CM49" s="658"/>
      <c r="CN49" s="658"/>
      <c r="CO49" s="658"/>
      <c r="CP49" s="658"/>
      <c r="CQ49" s="659"/>
      <c r="CR49" s="708">
        <v>18058770</v>
      </c>
      <c r="CS49" s="695"/>
      <c r="CT49" s="695"/>
      <c r="CU49" s="695"/>
      <c r="CV49" s="695"/>
      <c r="CW49" s="695"/>
      <c r="CX49" s="695"/>
      <c r="CY49" s="724"/>
      <c r="CZ49" s="716">
        <v>100</v>
      </c>
      <c r="DA49" s="725"/>
      <c r="DB49" s="725"/>
      <c r="DC49" s="726"/>
      <c r="DD49" s="727">
        <v>9549817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9f86L9TtNqEgKjax+zhru9rOVCG7App/okWpCLkR4FAUODsNhnuv1+1HlWeU77XlHRCSEK+LWQ17C+Nh5YiJ1g==" saltValue="4fW0xjgje1hAoZeFzxjlm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A135"/>
  <sheetViews>
    <sheetView view="pageBreakPreview" zoomScale="85" zoomScaleNormal="55" zoomScaleSheetLayoutView="85"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375</v>
      </c>
      <c r="C7" s="763"/>
      <c r="D7" s="763"/>
      <c r="E7" s="763"/>
      <c r="F7" s="763"/>
      <c r="G7" s="763"/>
      <c r="H7" s="763"/>
      <c r="I7" s="763"/>
      <c r="J7" s="763"/>
      <c r="K7" s="763"/>
      <c r="L7" s="763"/>
      <c r="M7" s="763"/>
      <c r="N7" s="763"/>
      <c r="O7" s="763"/>
      <c r="P7" s="764"/>
      <c r="Q7" s="765">
        <v>18669</v>
      </c>
      <c r="R7" s="766"/>
      <c r="S7" s="766"/>
      <c r="T7" s="766"/>
      <c r="U7" s="766"/>
      <c r="V7" s="766">
        <v>18059</v>
      </c>
      <c r="W7" s="766"/>
      <c r="X7" s="766"/>
      <c r="Y7" s="766"/>
      <c r="Z7" s="766"/>
      <c r="AA7" s="766">
        <v>610</v>
      </c>
      <c r="AB7" s="766"/>
      <c r="AC7" s="766"/>
      <c r="AD7" s="766"/>
      <c r="AE7" s="767"/>
      <c r="AF7" s="768">
        <v>585</v>
      </c>
      <c r="AG7" s="769"/>
      <c r="AH7" s="769"/>
      <c r="AI7" s="769"/>
      <c r="AJ7" s="770"/>
      <c r="AK7" s="771">
        <v>1208</v>
      </c>
      <c r="AL7" s="772"/>
      <c r="AM7" s="772"/>
      <c r="AN7" s="772"/>
      <c r="AO7" s="772"/>
      <c r="AP7" s="772">
        <v>16903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546</v>
      </c>
      <c r="BT7" s="760"/>
      <c r="BU7" s="760"/>
      <c r="BV7" s="760"/>
      <c r="BW7" s="760"/>
      <c r="BX7" s="760"/>
      <c r="BY7" s="760"/>
      <c r="BZ7" s="760"/>
      <c r="CA7" s="760"/>
      <c r="CB7" s="760"/>
      <c r="CC7" s="760"/>
      <c r="CD7" s="760"/>
      <c r="CE7" s="760"/>
      <c r="CF7" s="760"/>
      <c r="CG7" s="775"/>
      <c r="CH7" s="756">
        <v>1</v>
      </c>
      <c r="CI7" s="757"/>
      <c r="CJ7" s="757"/>
      <c r="CK7" s="757"/>
      <c r="CL7" s="758"/>
      <c r="CM7" s="756">
        <v>-213</v>
      </c>
      <c r="CN7" s="757"/>
      <c r="CO7" s="757"/>
      <c r="CP7" s="757"/>
      <c r="CQ7" s="758"/>
      <c r="CR7" s="756">
        <v>10</v>
      </c>
      <c r="CS7" s="757"/>
      <c r="CT7" s="757"/>
      <c r="CU7" s="757"/>
      <c r="CV7" s="758"/>
      <c r="CW7" s="756" t="s">
        <v>545</v>
      </c>
      <c r="CX7" s="757"/>
      <c r="CY7" s="757"/>
      <c r="CZ7" s="757"/>
      <c r="DA7" s="758"/>
      <c r="DB7" s="756" t="s">
        <v>545</v>
      </c>
      <c r="DC7" s="757"/>
      <c r="DD7" s="757"/>
      <c r="DE7" s="757"/>
      <c r="DF7" s="758"/>
      <c r="DG7" s="756">
        <v>705</v>
      </c>
      <c r="DH7" s="757"/>
      <c r="DI7" s="757"/>
      <c r="DJ7" s="757"/>
      <c r="DK7" s="758"/>
      <c r="DL7" s="756" t="s">
        <v>545</v>
      </c>
      <c r="DM7" s="757"/>
      <c r="DN7" s="757"/>
      <c r="DO7" s="757"/>
      <c r="DP7" s="758"/>
      <c r="DQ7" s="756">
        <v>280</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547</v>
      </c>
      <c r="BT8" s="787"/>
      <c r="BU8" s="787"/>
      <c r="BV8" s="787"/>
      <c r="BW8" s="787"/>
      <c r="BX8" s="787"/>
      <c r="BY8" s="787"/>
      <c r="BZ8" s="787"/>
      <c r="CA8" s="787"/>
      <c r="CB8" s="787"/>
      <c r="CC8" s="787"/>
      <c r="CD8" s="787"/>
      <c r="CE8" s="787"/>
      <c r="CF8" s="787"/>
      <c r="CG8" s="788"/>
      <c r="CH8" s="789">
        <v>1</v>
      </c>
      <c r="CI8" s="790"/>
      <c r="CJ8" s="790"/>
      <c r="CK8" s="790"/>
      <c r="CL8" s="791"/>
      <c r="CM8" s="789">
        <v>25</v>
      </c>
      <c r="CN8" s="790"/>
      <c r="CO8" s="790"/>
      <c r="CP8" s="790"/>
      <c r="CQ8" s="791"/>
      <c r="CR8" s="789">
        <v>1</v>
      </c>
      <c r="CS8" s="790"/>
      <c r="CT8" s="790"/>
      <c r="CU8" s="790"/>
      <c r="CV8" s="791"/>
      <c r="CW8" s="789" t="s">
        <v>545</v>
      </c>
      <c r="CX8" s="790"/>
      <c r="CY8" s="790"/>
      <c r="CZ8" s="790"/>
      <c r="DA8" s="791"/>
      <c r="DB8" s="789" t="s">
        <v>545</v>
      </c>
      <c r="DC8" s="790"/>
      <c r="DD8" s="790"/>
      <c r="DE8" s="790"/>
      <c r="DF8" s="791"/>
      <c r="DG8" s="789" t="s">
        <v>545</v>
      </c>
      <c r="DH8" s="790"/>
      <c r="DI8" s="790"/>
      <c r="DJ8" s="790"/>
      <c r="DK8" s="791"/>
      <c r="DL8" s="789" t="s">
        <v>545</v>
      </c>
      <c r="DM8" s="790"/>
      <c r="DN8" s="790"/>
      <c r="DO8" s="790"/>
      <c r="DP8" s="791"/>
      <c r="DQ8" s="789" t="s">
        <v>545</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18669</v>
      </c>
      <c r="R23" s="806"/>
      <c r="S23" s="806"/>
      <c r="T23" s="806"/>
      <c r="U23" s="806"/>
      <c r="V23" s="806">
        <v>18059</v>
      </c>
      <c r="W23" s="806"/>
      <c r="X23" s="806"/>
      <c r="Y23" s="806"/>
      <c r="Z23" s="806"/>
      <c r="AA23" s="806">
        <v>610</v>
      </c>
      <c r="AB23" s="806"/>
      <c r="AC23" s="806"/>
      <c r="AD23" s="806"/>
      <c r="AE23" s="807"/>
      <c r="AF23" s="808">
        <v>585</v>
      </c>
      <c r="AG23" s="806"/>
      <c r="AH23" s="806"/>
      <c r="AI23" s="806"/>
      <c r="AJ23" s="809"/>
      <c r="AK23" s="810"/>
      <c r="AL23" s="811"/>
      <c r="AM23" s="811"/>
      <c r="AN23" s="811"/>
      <c r="AO23" s="811"/>
      <c r="AP23" s="806">
        <v>16903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1849</v>
      </c>
      <c r="R28" s="836"/>
      <c r="S28" s="836"/>
      <c r="T28" s="836"/>
      <c r="U28" s="836"/>
      <c r="V28" s="836">
        <v>1847</v>
      </c>
      <c r="W28" s="836"/>
      <c r="X28" s="836"/>
      <c r="Y28" s="836"/>
      <c r="Z28" s="836"/>
      <c r="AA28" s="836">
        <v>2</v>
      </c>
      <c r="AB28" s="836"/>
      <c r="AC28" s="836"/>
      <c r="AD28" s="836"/>
      <c r="AE28" s="837"/>
      <c r="AF28" s="838">
        <v>2</v>
      </c>
      <c r="AG28" s="836"/>
      <c r="AH28" s="836"/>
      <c r="AI28" s="836"/>
      <c r="AJ28" s="839"/>
      <c r="AK28" s="840">
        <v>165</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1959</v>
      </c>
      <c r="R29" s="797"/>
      <c r="S29" s="797"/>
      <c r="T29" s="797"/>
      <c r="U29" s="797"/>
      <c r="V29" s="797">
        <v>1932</v>
      </c>
      <c r="W29" s="797"/>
      <c r="X29" s="797"/>
      <c r="Y29" s="797"/>
      <c r="Z29" s="797"/>
      <c r="AA29" s="797">
        <v>27</v>
      </c>
      <c r="AB29" s="797"/>
      <c r="AC29" s="797"/>
      <c r="AD29" s="797"/>
      <c r="AE29" s="798"/>
      <c r="AF29" s="799">
        <v>27</v>
      </c>
      <c r="AG29" s="800"/>
      <c r="AH29" s="800"/>
      <c r="AI29" s="800"/>
      <c r="AJ29" s="801"/>
      <c r="AK29" s="847">
        <v>276</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362</v>
      </c>
      <c r="R30" s="797"/>
      <c r="S30" s="797"/>
      <c r="T30" s="797"/>
      <c r="U30" s="797"/>
      <c r="V30" s="797">
        <v>362</v>
      </c>
      <c r="W30" s="797"/>
      <c r="X30" s="797"/>
      <c r="Y30" s="797"/>
      <c r="Z30" s="797"/>
      <c r="AA30" s="797">
        <v>0</v>
      </c>
      <c r="AB30" s="797"/>
      <c r="AC30" s="797"/>
      <c r="AD30" s="797"/>
      <c r="AE30" s="798"/>
      <c r="AF30" s="799">
        <v>0</v>
      </c>
      <c r="AG30" s="800"/>
      <c r="AH30" s="800"/>
      <c r="AI30" s="800"/>
      <c r="AJ30" s="801"/>
      <c r="AK30" s="847">
        <v>390</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14066</v>
      </c>
      <c r="R31" s="797"/>
      <c r="S31" s="797"/>
      <c r="T31" s="797"/>
      <c r="U31" s="797"/>
      <c r="V31" s="797">
        <v>15714</v>
      </c>
      <c r="W31" s="797"/>
      <c r="X31" s="797"/>
      <c r="Y31" s="797"/>
      <c r="Z31" s="797"/>
      <c r="AA31" s="797">
        <v>-1648</v>
      </c>
      <c r="AB31" s="797"/>
      <c r="AC31" s="797"/>
      <c r="AD31" s="797"/>
      <c r="AE31" s="798"/>
      <c r="AF31" s="799">
        <v>589</v>
      </c>
      <c r="AG31" s="800"/>
      <c r="AH31" s="800"/>
      <c r="AI31" s="800"/>
      <c r="AJ31" s="801"/>
      <c r="AK31" s="847">
        <v>2021</v>
      </c>
      <c r="AL31" s="843"/>
      <c r="AM31" s="843"/>
      <c r="AN31" s="843"/>
      <c r="AO31" s="843"/>
      <c r="AP31" s="843">
        <v>11171</v>
      </c>
      <c r="AQ31" s="843"/>
      <c r="AR31" s="843"/>
      <c r="AS31" s="843"/>
      <c r="AT31" s="843"/>
      <c r="AU31" s="843">
        <v>6067</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394</v>
      </c>
      <c r="C32" s="794"/>
      <c r="D32" s="794"/>
      <c r="E32" s="794"/>
      <c r="F32" s="794"/>
      <c r="G32" s="794"/>
      <c r="H32" s="794"/>
      <c r="I32" s="794"/>
      <c r="J32" s="794"/>
      <c r="K32" s="794"/>
      <c r="L32" s="794"/>
      <c r="M32" s="794"/>
      <c r="N32" s="794"/>
      <c r="O32" s="794"/>
      <c r="P32" s="795"/>
      <c r="Q32" s="796">
        <v>745</v>
      </c>
      <c r="R32" s="797"/>
      <c r="S32" s="797"/>
      <c r="T32" s="797"/>
      <c r="U32" s="797"/>
      <c r="V32" s="797">
        <v>533</v>
      </c>
      <c r="W32" s="797"/>
      <c r="X32" s="797"/>
      <c r="Y32" s="797"/>
      <c r="Z32" s="797"/>
      <c r="AA32" s="797">
        <v>212</v>
      </c>
      <c r="AB32" s="797"/>
      <c r="AC32" s="797"/>
      <c r="AD32" s="797"/>
      <c r="AE32" s="798"/>
      <c r="AF32" s="799">
        <v>315</v>
      </c>
      <c r="AG32" s="800"/>
      <c r="AH32" s="800"/>
      <c r="AI32" s="800"/>
      <c r="AJ32" s="801"/>
      <c r="AK32" s="847">
        <v>255</v>
      </c>
      <c r="AL32" s="843"/>
      <c r="AM32" s="843"/>
      <c r="AN32" s="843"/>
      <c r="AO32" s="843"/>
      <c r="AP32" s="843">
        <v>2194</v>
      </c>
      <c r="AQ32" s="843"/>
      <c r="AR32" s="843"/>
      <c r="AS32" s="843"/>
      <c r="AT32" s="843"/>
      <c r="AU32" s="843">
        <v>1347</v>
      </c>
      <c r="AV32" s="843"/>
      <c r="AW32" s="843"/>
      <c r="AX32" s="843"/>
      <c r="AY32" s="843"/>
      <c r="AZ32" s="844" t="s">
        <v>545</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933</v>
      </c>
      <c r="AG63" s="857"/>
      <c r="AH63" s="857"/>
      <c r="AI63" s="857"/>
      <c r="AJ63" s="858"/>
      <c r="AK63" s="859"/>
      <c r="AL63" s="854"/>
      <c r="AM63" s="854"/>
      <c r="AN63" s="854"/>
      <c r="AO63" s="854"/>
      <c r="AP63" s="857">
        <v>13365</v>
      </c>
      <c r="AQ63" s="857"/>
      <c r="AR63" s="857"/>
      <c r="AS63" s="857"/>
      <c r="AT63" s="857"/>
      <c r="AU63" s="857">
        <v>7414</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548</v>
      </c>
      <c r="C68" s="883"/>
      <c r="D68" s="883"/>
      <c r="E68" s="883"/>
      <c r="F68" s="883"/>
      <c r="G68" s="883"/>
      <c r="H68" s="883"/>
      <c r="I68" s="883"/>
      <c r="J68" s="883"/>
      <c r="K68" s="883"/>
      <c r="L68" s="883"/>
      <c r="M68" s="883"/>
      <c r="N68" s="883"/>
      <c r="O68" s="883"/>
      <c r="P68" s="884"/>
      <c r="Q68" s="885">
        <v>20</v>
      </c>
      <c r="R68" s="879"/>
      <c r="S68" s="879"/>
      <c r="T68" s="879"/>
      <c r="U68" s="879"/>
      <c r="V68" s="879">
        <v>20</v>
      </c>
      <c r="W68" s="879"/>
      <c r="X68" s="879"/>
      <c r="Y68" s="879"/>
      <c r="Z68" s="879"/>
      <c r="AA68" s="879">
        <v>0</v>
      </c>
      <c r="AB68" s="879"/>
      <c r="AC68" s="879"/>
      <c r="AD68" s="879"/>
      <c r="AE68" s="879"/>
      <c r="AF68" s="879">
        <v>0</v>
      </c>
      <c r="AG68" s="879"/>
      <c r="AH68" s="879"/>
      <c r="AI68" s="879"/>
      <c r="AJ68" s="879"/>
      <c r="AK68" s="879">
        <v>0</v>
      </c>
      <c r="AL68" s="879"/>
      <c r="AM68" s="879"/>
      <c r="AN68" s="879"/>
      <c r="AO68" s="879"/>
      <c r="AP68" s="879">
        <v>0</v>
      </c>
      <c r="AQ68" s="879"/>
      <c r="AR68" s="879"/>
      <c r="AS68" s="879"/>
      <c r="AT68" s="879"/>
      <c r="AU68" s="879">
        <v>0</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90" t="s">
        <v>549</v>
      </c>
      <c r="C69" s="887"/>
      <c r="D69" s="887"/>
      <c r="E69" s="887"/>
      <c r="F69" s="887"/>
      <c r="G69" s="887"/>
      <c r="H69" s="887"/>
      <c r="I69" s="887"/>
      <c r="J69" s="887"/>
      <c r="K69" s="887"/>
      <c r="L69" s="887"/>
      <c r="M69" s="887"/>
      <c r="N69" s="887"/>
      <c r="O69" s="887"/>
      <c r="P69" s="888"/>
      <c r="Q69" s="889">
        <v>352</v>
      </c>
      <c r="R69" s="843"/>
      <c r="S69" s="843"/>
      <c r="T69" s="843"/>
      <c r="U69" s="843"/>
      <c r="V69" s="843">
        <v>352</v>
      </c>
      <c r="W69" s="843"/>
      <c r="X69" s="843"/>
      <c r="Y69" s="843"/>
      <c r="Z69" s="843"/>
      <c r="AA69" s="843">
        <v>0</v>
      </c>
      <c r="AB69" s="843"/>
      <c r="AC69" s="843"/>
      <c r="AD69" s="843"/>
      <c r="AE69" s="843"/>
      <c r="AF69" s="843">
        <v>0</v>
      </c>
      <c r="AG69" s="843"/>
      <c r="AH69" s="843"/>
      <c r="AI69" s="843"/>
      <c r="AJ69" s="843"/>
      <c r="AK69" s="843">
        <v>0</v>
      </c>
      <c r="AL69" s="843"/>
      <c r="AM69" s="843"/>
      <c r="AN69" s="843"/>
      <c r="AO69" s="843"/>
      <c r="AP69" s="843">
        <v>0</v>
      </c>
      <c r="AQ69" s="843"/>
      <c r="AR69" s="843"/>
      <c r="AS69" s="843"/>
      <c r="AT69" s="843"/>
      <c r="AU69" s="843">
        <v>0</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550</v>
      </c>
      <c r="C70" s="887"/>
      <c r="D70" s="887"/>
      <c r="E70" s="887"/>
      <c r="F70" s="887"/>
      <c r="G70" s="887"/>
      <c r="H70" s="887"/>
      <c r="I70" s="887"/>
      <c r="J70" s="887"/>
      <c r="K70" s="887"/>
      <c r="L70" s="887"/>
      <c r="M70" s="887"/>
      <c r="N70" s="887"/>
      <c r="O70" s="887"/>
      <c r="P70" s="888"/>
      <c r="Q70" s="889">
        <v>875</v>
      </c>
      <c r="R70" s="843"/>
      <c r="S70" s="843"/>
      <c r="T70" s="843"/>
      <c r="U70" s="843"/>
      <c r="V70" s="843">
        <v>868</v>
      </c>
      <c r="W70" s="843"/>
      <c r="X70" s="843"/>
      <c r="Y70" s="843"/>
      <c r="Z70" s="843"/>
      <c r="AA70" s="843">
        <v>7</v>
      </c>
      <c r="AB70" s="843"/>
      <c r="AC70" s="843"/>
      <c r="AD70" s="843"/>
      <c r="AE70" s="843"/>
      <c r="AF70" s="843">
        <v>7</v>
      </c>
      <c r="AG70" s="843"/>
      <c r="AH70" s="843"/>
      <c r="AI70" s="843"/>
      <c r="AJ70" s="843"/>
      <c r="AK70" s="843">
        <v>0</v>
      </c>
      <c r="AL70" s="843"/>
      <c r="AM70" s="843"/>
      <c r="AN70" s="843"/>
      <c r="AO70" s="843"/>
      <c r="AP70" s="843">
        <v>232</v>
      </c>
      <c r="AQ70" s="843"/>
      <c r="AR70" s="843"/>
      <c r="AS70" s="843"/>
      <c r="AT70" s="843"/>
      <c r="AU70" s="843">
        <v>38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90" t="s">
        <v>551</v>
      </c>
      <c r="C71" s="887"/>
      <c r="D71" s="887"/>
      <c r="E71" s="887"/>
      <c r="F71" s="887"/>
      <c r="G71" s="887"/>
      <c r="H71" s="887"/>
      <c r="I71" s="887"/>
      <c r="J71" s="887"/>
      <c r="K71" s="887"/>
      <c r="L71" s="887"/>
      <c r="M71" s="887"/>
      <c r="N71" s="887"/>
      <c r="O71" s="887"/>
      <c r="P71" s="888"/>
      <c r="Q71" s="889">
        <v>69</v>
      </c>
      <c r="R71" s="843"/>
      <c r="S71" s="843"/>
      <c r="T71" s="843"/>
      <c r="U71" s="843"/>
      <c r="V71" s="843">
        <v>29</v>
      </c>
      <c r="W71" s="843"/>
      <c r="X71" s="843"/>
      <c r="Y71" s="843"/>
      <c r="Z71" s="843"/>
      <c r="AA71" s="843">
        <v>40</v>
      </c>
      <c r="AB71" s="843"/>
      <c r="AC71" s="843"/>
      <c r="AD71" s="843"/>
      <c r="AE71" s="843"/>
      <c r="AF71" s="843">
        <v>40</v>
      </c>
      <c r="AG71" s="843"/>
      <c r="AH71" s="843"/>
      <c r="AI71" s="843"/>
      <c r="AJ71" s="843"/>
      <c r="AK71" s="843">
        <v>7</v>
      </c>
      <c r="AL71" s="843"/>
      <c r="AM71" s="843"/>
      <c r="AN71" s="843"/>
      <c r="AO71" s="843"/>
      <c r="AP71" s="843">
        <v>0</v>
      </c>
      <c r="AQ71" s="843"/>
      <c r="AR71" s="843"/>
      <c r="AS71" s="843"/>
      <c r="AT71" s="843"/>
      <c r="AU71" s="843">
        <v>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90" t="s">
        <v>552</v>
      </c>
      <c r="C72" s="887"/>
      <c r="D72" s="887"/>
      <c r="E72" s="887"/>
      <c r="F72" s="887"/>
      <c r="G72" s="887"/>
      <c r="H72" s="887"/>
      <c r="I72" s="887"/>
      <c r="J72" s="887"/>
      <c r="K72" s="887"/>
      <c r="L72" s="887"/>
      <c r="M72" s="887"/>
      <c r="N72" s="887"/>
      <c r="O72" s="887"/>
      <c r="P72" s="888"/>
      <c r="Q72" s="889">
        <v>795</v>
      </c>
      <c r="R72" s="843"/>
      <c r="S72" s="843"/>
      <c r="T72" s="843"/>
      <c r="U72" s="843"/>
      <c r="V72" s="843">
        <v>795</v>
      </c>
      <c r="W72" s="843"/>
      <c r="X72" s="843"/>
      <c r="Y72" s="843"/>
      <c r="Z72" s="843"/>
      <c r="AA72" s="843">
        <v>0</v>
      </c>
      <c r="AB72" s="843"/>
      <c r="AC72" s="843"/>
      <c r="AD72" s="843"/>
      <c r="AE72" s="843"/>
      <c r="AF72" s="843">
        <v>0</v>
      </c>
      <c r="AG72" s="843"/>
      <c r="AH72" s="843"/>
      <c r="AI72" s="843"/>
      <c r="AJ72" s="843"/>
      <c r="AK72" s="843">
        <v>0</v>
      </c>
      <c r="AL72" s="843"/>
      <c r="AM72" s="843"/>
      <c r="AN72" s="843"/>
      <c r="AO72" s="843"/>
      <c r="AP72" s="843">
        <v>502</v>
      </c>
      <c r="AQ72" s="843"/>
      <c r="AR72" s="843"/>
      <c r="AS72" s="843"/>
      <c r="AT72" s="843"/>
      <c r="AU72" s="843">
        <v>26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90" t="s">
        <v>553</v>
      </c>
      <c r="C73" s="887"/>
      <c r="D73" s="887"/>
      <c r="E73" s="887"/>
      <c r="F73" s="887"/>
      <c r="G73" s="887"/>
      <c r="H73" s="887"/>
      <c r="I73" s="887"/>
      <c r="J73" s="887"/>
      <c r="K73" s="887"/>
      <c r="L73" s="887"/>
      <c r="M73" s="887"/>
      <c r="N73" s="887"/>
      <c r="O73" s="887"/>
      <c r="P73" s="888"/>
      <c r="Q73" s="889">
        <v>1559</v>
      </c>
      <c r="R73" s="843"/>
      <c r="S73" s="843"/>
      <c r="T73" s="843"/>
      <c r="U73" s="843"/>
      <c r="V73" s="843">
        <v>1528</v>
      </c>
      <c r="W73" s="843"/>
      <c r="X73" s="843"/>
      <c r="Y73" s="843"/>
      <c r="Z73" s="843"/>
      <c r="AA73" s="843">
        <v>31</v>
      </c>
      <c r="AB73" s="843"/>
      <c r="AC73" s="843"/>
      <c r="AD73" s="843"/>
      <c r="AE73" s="843"/>
      <c r="AF73" s="843">
        <v>1309</v>
      </c>
      <c r="AG73" s="843"/>
      <c r="AH73" s="843"/>
      <c r="AI73" s="843"/>
      <c r="AJ73" s="843"/>
      <c r="AK73" s="843">
        <v>0</v>
      </c>
      <c r="AL73" s="843"/>
      <c r="AM73" s="843"/>
      <c r="AN73" s="843"/>
      <c r="AO73" s="843"/>
      <c r="AP73" s="843">
        <v>4184</v>
      </c>
      <c r="AQ73" s="843"/>
      <c r="AR73" s="843"/>
      <c r="AS73" s="843"/>
      <c r="AT73" s="843"/>
      <c r="AU73" s="843">
        <v>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90" t="s">
        <v>554</v>
      </c>
      <c r="C74" s="887"/>
      <c r="D74" s="887"/>
      <c r="E74" s="887"/>
      <c r="F74" s="887"/>
      <c r="G74" s="887"/>
      <c r="H74" s="887"/>
      <c r="I74" s="887"/>
      <c r="J74" s="887"/>
      <c r="K74" s="887"/>
      <c r="L74" s="887"/>
      <c r="M74" s="887"/>
      <c r="N74" s="887"/>
      <c r="O74" s="887"/>
      <c r="P74" s="888"/>
      <c r="Q74" s="889">
        <v>636</v>
      </c>
      <c r="R74" s="843"/>
      <c r="S74" s="843"/>
      <c r="T74" s="843"/>
      <c r="U74" s="843"/>
      <c r="V74" s="843">
        <v>616</v>
      </c>
      <c r="W74" s="843"/>
      <c r="X74" s="843"/>
      <c r="Y74" s="843"/>
      <c r="Z74" s="843"/>
      <c r="AA74" s="843">
        <v>20</v>
      </c>
      <c r="AB74" s="843"/>
      <c r="AC74" s="843"/>
      <c r="AD74" s="843"/>
      <c r="AE74" s="843"/>
      <c r="AF74" s="843">
        <v>26</v>
      </c>
      <c r="AG74" s="843"/>
      <c r="AH74" s="843"/>
      <c r="AI74" s="843"/>
      <c r="AJ74" s="843"/>
      <c r="AK74" s="843">
        <v>0</v>
      </c>
      <c r="AL74" s="843"/>
      <c r="AM74" s="843"/>
      <c r="AN74" s="843"/>
      <c r="AO74" s="843"/>
      <c r="AP74" s="843">
        <v>0</v>
      </c>
      <c r="AQ74" s="843"/>
      <c r="AR74" s="843"/>
      <c r="AS74" s="843"/>
      <c r="AT74" s="843"/>
      <c r="AU74" s="843">
        <v>0</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90"/>
      <c r="C75" s="887"/>
      <c r="D75" s="887"/>
      <c r="E75" s="887"/>
      <c r="F75" s="887"/>
      <c r="G75" s="887"/>
      <c r="H75" s="887"/>
      <c r="I75" s="887"/>
      <c r="J75" s="887"/>
      <c r="K75" s="887"/>
      <c r="L75" s="887"/>
      <c r="M75" s="887"/>
      <c r="N75" s="887"/>
      <c r="O75" s="887"/>
      <c r="P75" s="888"/>
      <c r="Q75" s="891"/>
      <c r="R75" s="892"/>
      <c r="S75" s="892"/>
      <c r="T75" s="892"/>
      <c r="U75" s="847"/>
      <c r="V75" s="893"/>
      <c r="W75" s="892"/>
      <c r="X75" s="892"/>
      <c r="Y75" s="892"/>
      <c r="Z75" s="847"/>
      <c r="AA75" s="893"/>
      <c r="AB75" s="892"/>
      <c r="AC75" s="892"/>
      <c r="AD75" s="892"/>
      <c r="AE75" s="847"/>
      <c r="AF75" s="893"/>
      <c r="AG75" s="892"/>
      <c r="AH75" s="892"/>
      <c r="AI75" s="892"/>
      <c r="AJ75" s="847"/>
      <c r="AK75" s="893"/>
      <c r="AL75" s="892"/>
      <c r="AM75" s="892"/>
      <c r="AN75" s="892"/>
      <c r="AO75" s="847"/>
      <c r="AP75" s="893"/>
      <c r="AQ75" s="892"/>
      <c r="AR75" s="892"/>
      <c r="AS75" s="892"/>
      <c r="AT75" s="847"/>
      <c r="AU75" s="893"/>
      <c r="AV75" s="892"/>
      <c r="AW75" s="892"/>
      <c r="AX75" s="892"/>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90"/>
      <c r="C76" s="887"/>
      <c r="D76" s="887"/>
      <c r="E76" s="887"/>
      <c r="F76" s="887"/>
      <c r="G76" s="887"/>
      <c r="H76" s="887"/>
      <c r="I76" s="887"/>
      <c r="J76" s="887"/>
      <c r="K76" s="887"/>
      <c r="L76" s="887"/>
      <c r="M76" s="887"/>
      <c r="N76" s="887"/>
      <c r="O76" s="887"/>
      <c r="P76" s="888"/>
      <c r="Q76" s="891"/>
      <c r="R76" s="892"/>
      <c r="S76" s="892"/>
      <c r="T76" s="892"/>
      <c r="U76" s="847"/>
      <c r="V76" s="893"/>
      <c r="W76" s="892"/>
      <c r="X76" s="892"/>
      <c r="Y76" s="892"/>
      <c r="Z76" s="847"/>
      <c r="AA76" s="893"/>
      <c r="AB76" s="892"/>
      <c r="AC76" s="892"/>
      <c r="AD76" s="892"/>
      <c r="AE76" s="847"/>
      <c r="AF76" s="893"/>
      <c r="AG76" s="892"/>
      <c r="AH76" s="892"/>
      <c r="AI76" s="892"/>
      <c r="AJ76" s="847"/>
      <c r="AK76" s="893"/>
      <c r="AL76" s="892"/>
      <c r="AM76" s="892"/>
      <c r="AN76" s="892"/>
      <c r="AO76" s="847"/>
      <c r="AP76" s="893"/>
      <c r="AQ76" s="892"/>
      <c r="AR76" s="892"/>
      <c r="AS76" s="892"/>
      <c r="AT76" s="847"/>
      <c r="AU76" s="893"/>
      <c r="AV76" s="892"/>
      <c r="AW76" s="892"/>
      <c r="AX76" s="892"/>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90"/>
      <c r="C77" s="887"/>
      <c r="D77" s="887"/>
      <c r="E77" s="887"/>
      <c r="F77" s="887"/>
      <c r="G77" s="887"/>
      <c r="H77" s="887"/>
      <c r="I77" s="887"/>
      <c r="J77" s="887"/>
      <c r="K77" s="887"/>
      <c r="L77" s="887"/>
      <c r="M77" s="887"/>
      <c r="N77" s="887"/>
      <c r="O77" s="887"/>
      <c r="P77" s="888"/>
      <c r="Q77" s="891"/>
      <c r="R77" s="892"/>
      <c r="S77" s="892"/>
      <c r="T77" s="892"/>
      <c r="U77" s="847"/>
      <c r="V77" s="893"/>
      <c r="W77" s="892"/>
      <c r="X77" s="892"/>
      <c r="Y77" s="892"/>
      <c r="Z77" s="847"/>
      <c r="AA77" s="893"/>
      <c r="AB77" s="892"/>
      <c r="AC77" s="892"/>
      <c r="AD77" s="892"/>
      <c r="AE77" s="847"/>
      <c r="AF77" s="893"/>
      <c r="AG77" s="892"/>
      <c r="AH77" s="892"/>
      <c r="AI77" s="892"/>
      <c r="AJ77" s="847"/>
      <c r="AK77" s="893"/>
      <c r="AL77" s="892"/>
      <c r="AM77" s="892"/>
      <c r="AN77" s="892"/>
      <c r="AO77" s="847"/>
      <c r="AP77" s="893"/>
      <c r="AQ77" s="892"/>
      <c r="AR77" s="892"/>
      <c r="AS77" s="892"/>
      <c r="AT77" s="847"/>
      <c r="AU77" s="893"/>
      <c r="AV77" s="892"/>
      <c r="AW77" s="892"/>
      <c r="AX77" s="892"/>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90"/>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90"/>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90"/>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90"/>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90"/>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90"/>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90"/>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90"/>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90"/>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1382</v>
      </c>
      <c r="AG88" s="857"/>
      <c r="AH88" s="857"/>
      <c r="AI88" s="857"/>
      <c r="AJ88" s="857"/>
      <c r="AK88" s="854"/>
      <c r="AL88" s="854"/>
      <c r="AM88" s="854"/>
      <c r="AN88" s="854"/>
      <c r="AO88" s="854"/>
      <c r="AP88" s="857">
        <v>4918</v>
      </c>
      <c r="AQ88" s="857"/>
      <c r="AR88" s="857"/>
      <c r="AS88" s="857"/>
      <c r="AT88" s="857"/>
      <c r="AU88" s="857">
        <v>66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401</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v>11</v>
      </c>
      <c r="CS102" s="865"/>
      <c r="CT102" s="865"/>
      <c r="CU102" s="865"/>
      <c r="CV102" s="905"/>
      <c r="CW102" s="904"/>
      <c r="CX102" s="865"/>
      <c r="CY102" s="865"/>
      <c r="CZ102" s="865"/>
      <c r="DA102" s="905"/>
      <c r="DB102" s="904"/>
      <c r="DC102" s="865"/>
      <c r="DD102" s="865"/>
      <c r="DE102" s="865"/>
      <c r="DF102" s="905"/>
      <c r="DG102" s="904">
        <v>705</v>
      </c>
      <c r="DH102" s="865"/>
      <c r="DI102" s="865"/>
      <c r="DJ102" s="865"/>
      <c r="DK102" s="905"/>
      <c r="DL102" s="904"/>
      <c r="DM102" s="865"/>
      <c r="DN102" s="865"/>
      <c r="DO102" s="865"/>
      <c r="DP102" s="905"/>
      <c r="DQ102" s="904">
        <v>280</v>
      </c>
      <c r="DR102" s="865"/>
      <c r="DS102" s="865"/>
      <c r="DT102" s="865"/>
      <c r="DU102" s="905"/>
      <c r="DV102" s="802"/>
      <c r="DW102" s="803"/>
      <c r="DX102" s="803"/>
      <c r="DY102" s="803"/>
      <c r="DZ102" s="928"/>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402</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1" t="s">
        <v>406</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407</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15">
      <c r="A109" s="926" t="s">
        <v>408</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409</v>
      </c>
      <c r="AB109" s="907"/>
      <c r="AC109" s="907"/>
      <c r="AD109" s="907"/>
      <c r="AE109" s="908"/>
      <c r="AF109" s="906" t="s">
        <v>410</v>
      </c>
      <c r="AG109" s="907"/>
      <c r="AH109" s="907"/>
      <c r="AI109" s="907"/>
      <c r="AJ109" s="908"/>
      <c r="AK109" s="906" t="s">
        <v>295</v>
      </c>
      <c r="AL109" s="907"/>
      <c r="AM109" s="907"/>
      <c r="AN109" s="907"/>
      <c r="AO109" s="908"/>
      <c r="AP109" s="906" t="s">
        <v>411</v>
      </c>
      <c r="AQ109" s="907"/>
      <c r="AR109" s="907"/>
      <c r="AS109" s="907"/>
      <c r="AT109" s="909"/>
      <c r="AU109" s="926" t="s">
        <v>408</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409</v>
      </c>
      <c r="BR109" s="907"/>
      <c r="BS109" s="907"/>
      <c r="BT109" s="907"/>
      <c r="BU109" s="908"/>
      <c r="BV109" s="906" t="s">
        <v>410</v>
      </c>
      <c r="BW109" s="907"/>
      <c r="BX109" s="907"/>
      <c r="BY109" s="907"/>
      <c r="BZ109" s="908"/>
      <c r="CA109" s="906" t="s">
        <v>295</v>
      </c>
      <c r="CB109" s="907"/>
      <c r="CC109" s="907"/>
      <c r="CD109" s="907"/>
      <c r="CE109" s="908"/>
      <c r="CF109" s="927" t="s">
        <v>411</v>
      </c>
      <c r="CG109" s="927"/>
      <c r="CH109" s="927"/>
      <c r="CI109" s="927"/>
      <c r="CJ109" s="927"/>
      <c r="CK109" s="906" t="s">
        <v>412</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409</v>
      </c>
      <c r="DH109" s="907"/>
      <c r="DI109" s="907"/>
      <c r="DJ109" s="907"/>
      <c r="DK109" s="908"/>
      <c r="DL109" s="906" t="s">
        <v>410</v>
      </c>
      <c r="DM109" s="907"/>
      <c r="DN109" s="907"/>
      <c r="DO109" s="907"/>
      <c r="DP109" s="908"/>
      <c r="DQ109" s="906" t="s">
        <v>295</v>
      </c>
      <c r="DR109" s="907"/>
      <c r="DS109" s="907"/>
      <c r="DT109" s="907"/>
      <c r="DU109" s="908"/>
      <c r="DV109" s="906" t="s">
        <v>411</v>
      </c>
      <c r="DW109" s="907"/>
      <c r="DX109" s="907"/>
      <c r="DY109" s="907"/>
      <c r="DZ109" s="909"/>
    </row>
    <row r="110" spans="1:131" s="212" customFormat="1" ht="26.25" customHeight="1" x14ac:dyDescent="0.15">
      <c r="A110" s="910" t="s">
        <v>413</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1295542</v>
      </c>
      <c r="AB110" s="914"/>
      <c r="AC110" s="914"/>
      <c r="AD110" s="914"/>
      <c r="AE110" s="915"/>
      <c r="AF110" s="916">
        <v>1378124</v>
      </c>
      <c r="AG110" s="914"/>
      <c r="AH110" s="914"/>
      <c r="AI110" s="914"/>
      <c r="AJ110" s="915"/>
      <c r="AK110" s="916">
        <v>1340866</v>
      </c>
      <c r="AL110" s="914"/>
      <c r="AM110" s="914"/>
      <c r="AN110" s="914"/>
      <c r="AO110" s="915"/>
      <c r="AP110" s="917">
        <v>22.5</v>
      </c>
      <c r="AQ110" s="918"/>
      <c r="AR110" s="918"/>
      <c r="AS110" s="918"/>
      <c r="AT110" s="919"/>
      <c r="AU110" s="920" t="s">
        <v>69</v>
      </c>
      <c r="AV110" s="921"/>
      <c r="AW110" s="921"/>
      <c r="AX110" s="921"/>
      <c r="AY110" s="921"/>
      <c r="AZ110" s="943" t="s">
        <v>414</v>
      </c>
      <c r="BA110" s="911"/>
      <c r="BB110" s="911"/>
      <c r="BC110" s="911"/>
      <c r="BD110" s="911"/>
      <c r="BE110" s="911"/>
      <c r="BF110" s="911"/>
      <c r="BG110" s="911"/>
      <c r="BH110" s="911"/>
      <c r="BI110" s="911"/>
      <c r="BJ110" s="911"/>
      <c r="BK110" s="911"/>
      <c r="BL110" s="911"/>
      <c r="BM110" s="911"/>
      <c r="BN110" s="911"/>
      <c r="BO110" s="911"/>
      <c r="BP110" s="912"/>
      <c r="BQ110" s="944">
        <v>15736636</v>
      </c>
      <c r="BR110" s="945"/>
      <c r="BS110" s="945"/>
      <c r="BT110" s="945"/>
      <c r="BU110" s="945"/>
      <c r="BV110" s="945">
        <v>15577808</v>
      </c>
      <c r="BW110" s="945"/>
      <c r="BX110" s="945"/>
      <c r="BY110" s="945"/>
      <c r="BZ110" s="945"/>
      <c r="CA110" s="945">
        <v>16902760</v>
      </c>
      <c r="CB110" s="945"/>
      <c r="CC110" s="945"/>
      <c r="CD110" s="945"/>
      <c r="CE110" s="945"/>
      <c r="CF110" s="958">
        <v>283.3</v>
      </c>
      <c r="CG110" s="959"/>
      <c r="CH110" s="959"/>
      <c r="CI110" s="959"/>
      <c r="CJ110" s="959"/>
      <c r="CK110" s="960" t="s">
        <v>415</v>
      </c>
      <c r="CL110" s="961"/>
      <c r="CM110" s="943" t="s">
        <v>416</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15">
      <c r="A111" s="948" t="s">
        <v>417</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418</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v>217706</v>
      </c>
      <c r="BW111" s="940"/>
      <c r="BX111" s="940"/>
      <c r="BY111" s="940"/>
      <c r="BZ111" s="940"/>
      <c r="CA111" s="940">
        <v>157706</v>
      </c>
      <c r="CB111" s="940"/>
      <c r="CC111" s="940"/>
      <c r="CD111" s="940"/>
      <c r="CE111" s="940"/>
      <c r="CF111" s="934">
        <v>2.6</v>
      </c>
      <c r="CG111" s="935"/>
      <c r="CH111" s="935"/>
      <c r="CI111" s="935"/>
      <c r="CJ111" s="935"/>
      <c r="CK111" s="962"/>
      <c r="CL111" s="963"/>
      <c r="CM111" s="936" t="s">
        <v>419</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15">
      <c r="A112" s="966" t="s">
        <v>420</v>
      </c>
      <c r="B112" s="967"/>
      <c r="C112" s="937" t="s">
        <v>421</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422</v>
      </c>
      <c r="BA112" s="937"/>
      <c r="BB112" s="937"/>
      <c r="BC112" s="937"/>
      <c r="BD112" s="937"/>
      <c r="BE112" s="937"/>
      <c r="BF112" s="937"/>
      <c r="BG112" s="937"/>
      <c r="BH112" s="937"/>
      <c r="BI112" s="937"/>
      <c r="BJ112" s="937"/>
      <c r="BK112" s="937"/>
      <c r="BL112" s="937"/>
      <c r="BM112" s="937"/>
      <c r="BN112" s="937"/>
      <c r="BO112" s="937"/>
      <c r="BP112" s="938"/>
      <c r="BQ112" s="939">
        <v>7755865</v>
      </c>
      <c r="BR112" s="940"/>
      <c r="BS112" s="940"/>
      <c r="BT112" s="940"/>
      <c r="BU112" s="940"/>
      <c r="BV112" s="940">
        <v>7515336</v>
      </c>
      <c r="BW112" s="940"/>
      <c r="BX112" s="940"/>
      <c r="BY112" s="940"/>
      <c r="BZ112" s="940"/>
      <c r="CA112" s="940">
        <v>7414078</v>
      </c>
      <c r="CB112" s="940"/>
      <c r="CC112" s="940"/>
      <c r="CD112" s="940"/>
      <c r="CE112" s="940"/>
      <c r="CF112" s="934">
        <v>124.3</v>
      </c>
      <c r="CG112" s="935"/>
      <c r="CH112" s="935"/>
      <c r="CI112" s="935"/>
      <c r="CJ112" s="935"/>
      <c r="CK112" s="962"/>
      <c r="CL112" s="963"/>
      <c r="CM112" s="936" t="s">
        <v>423</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15">
      <c r="A113" s="968"/>
      <c r="B113" s="969"/>
      <c r="C113" s="937" t="s">
        <v>424</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752493</v>
      </c>
      <c r="AB113" s="952"/>
      <c r="AC113" s="952"/>
      <c r="AD113" s="952"/>
      <c r="AE113" s="953"/>
      <c r="AF113" s="954">
        <v>703359</v>
      </c>
      <c r="AG113" s="952"/>
      <c r="AH113" s="952"/>
      <c r="AI113" s="952"/>
      <c r="AJ113" s="953"/>
      <c r="AK113" s="954">
        <v>741019</v>
      </c>
      <c r="AL113" s="952"/>
      <c r="AM113" s="952"/>
      <c r="AN113" s="952"/>
      <c r="AO113" s="953"/>
      <c r="AP113" s="955">
        <v>12.4</v>
      </c>
      <c r="AQ113" s="956"/>
      <c r="AR113" s="956"/>
      <c r="AS113" s="956"/>
      <c r="AT113" s="957"/>
      <c r="AU113" s="922"/>
      <c r="AV113" s="923"/>
      <c r="AW113" s="923"/>
      <c r="AX113" s="923"/>
      <c r="AY113" s="923"/>
      <c r="AZ113" s="936" t="s">
        <v>425</v>
      </c>
      <c r="BA113" s="937"/>
      <c r="BB113" s="937"/>
      <c r="BC113" s="937"/>
      <c r="BD113" s="937"/>
      <c r="BE113" s="937"/>
      <c r="BF113" s="937"/>
      <c r="BG113" s="937"/>
      <c r="BH113" s="937"/>
      <c r="BI113" s="937"/>
      <c r="BJ113" s="937"/>
      <c r="BK113" s="937"/>
      <c r="BL113" s="937"/>
      <c r="BM113" s="937"/>
      <c r="BN113" s="937"/>
      <c r="BO113" s="937"/>
      <c r="BP113" s="938"/>
      <c r="BQ113" s="939">
        <v>134294</v>
      </c>
      <c r="BR113" s="940"/>
      <c r="BS113" s="940"/>
      <c r="BT113" s="940"/>
      <c r="BU113" s="940"/>
      <c r="BV113" s="940">
        <v>100346</v>
      </c>
      <c r="BW113" s="940"/>
      <c r="BX113" s="940"/>
      <c r="BY113" s="940"/>
      <c r="BZ113" s="940"/>
      <c r="CA113" s="940">
        <v>66208</v>
      </c>
      <c r="CB113" s="940"/>
      <c r="CC113" s="940"/>
      <c r="CD113" s="940"/>
      <c r="CE113" s="940"/>
      <c r="CF113" s="934">
        <v>1.1000000000000001</v>
      </c>
      <c r="CG113" s="935"/>
      <c r="CH113" s="935"/>
      <c r="CI113" s="935"/>
      <c r="CJ113" s="935"/>
      <c r="CK113" s="962"/>
      <c r="CL113" s="963"/>
      <c r="CM113" s="936" t="s">
        <v>426</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15">
      <c r="A114" s="968"/>
      <c r="B114" s="969"/>
      <c r="C114" s="937" t="s">
        <v>427</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50906</v>
      </c>
      <c r="AB114" s="973"/>
      <c r="AC114" s="973"/>
      <c r="AD114" s="973"/>
      <c r="AE114" s="974"/>
      <c r="AF114" s="975">
        <v>34421</v>
      </c>
      <c r="AG114" s="973"/>
      <c r="AH114" s="973"/>
      <c r="AI114" s="973"/>
      <c r="AJ114" s="974"/>
      <c r="AK114" s="975">
        <v>34413</v>
      </c>
      <c r="AL114" s="973"/>
      <c r="AM114" s="973"/>
      <c r="AN114" s="973"/>
      <c r="AO114" s="974"/>
      <c r="AP114" s="976">
        <v>0.6</v>
      </c>
      <c r="AQ114" s="977"/>
      <c r="AR114" s="977"/>
      <c r="AS114" s="977"/>
      <c r="AT114" s="978"/>
      <c r="AU114" s="922"/>
      <c r="AV114" s="923"/>
      <c r="AW114" s="923"/>
      <c r="AX114" s="923"/>
      <c r="AY114" s="923"/>
      <c r="AZ114" s="936" t="s">
        <v>428</v>
      </c>
      <c r="BA114" s="937"/>
      <c r="BB114" s="937"/>
      <c r="BC114" s="937"/>
      <c r="BD114" s="937"/>
      <c r="BE114" s="937"/>
      <c r="BF114" s="937"/>
      <c r="BG114" s="937"/>
      <c r="BH114" s="937"/>
      <c r="BI114" s="937"/>
      <c r="BJ114" s="937"/>
      <c r="BK114" s="937"/>
      <c r="BL114" s="937"/>
      <c r="BM114" s="937"/>
      <c r="BN114" s="937"/>
      <c r="BO114" s="937"/>
      <c r="BP114" s="938"/>
      <c r="BQ114" s="939">
        <v>513117</v>
      </c>
      <c r="BR114" s="940"/>
      <c r="BS114" s="940"/>
      <c r="BT114" s="940"/>
      <c r="BU114" s="940"/>
      <c r="BV114" s="940">
        <v>514624</v>
      </c>
      <c r="BW114" s="940"/>
      <c r="BX114" s="940"/>
      <c r="BY114" s="940"/>
      <c r="BZ114" s="940"/>
      <c r="CA114" s="940">
        <v>674831</v>
      </c>
      <c r="CB114" s="940"/>
      <c r="CC114" s="940"/>
      <c r="CD114" s="940"/>
      <c r="CE114" s="940"/>
      <c r="CF114" s="934">
        <v>11.3</v>
      </c>
      <c r="CG114" s="935"/>
      <c r="CH114" s="935"/>
      <c r="CI114" s="935"/>
      <c r="CJ114" s="935"/>
      <c r="CK114" s="962"/>
      <c r="CL114" s="963"/>
      <c r="CM114" s="936" t="s">
        <v>429</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15">
      <c r="A115" s="968"/>
      <c r="B115" s="969"/>
      <c r="C115" s="937" t="s">
        <v>430</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431</v>
      </c>
      <c r="BA115" s="937"/>
      <c r="BB115" s="937"/>
      <c r="BC115" s="937"/>
      <c r="BD115" s="937"/>
      <c r="BE115" s="937"/>
      <c r="BF115" s="937"/>
      <c r="BG115" s="937"/>
      <c r="BH115" s="937"/>
      <c r="BI115" s="937"/>
      <c r="BJ115" s="937"/>
      <c r="BK115" s="937"/>
      <c r="BL115" s="937"/>
      <c r="BM115" s="937"/>
      <c r="BN115" s="937"/>
      <c r="BO115" s="937"/>
      <c r="BP115" s="938"/>
      <c r="BQ115" s="939">
        <v>558848</v>
      </c>
      <c r="BR115" s="940"/>
      <c r="BS115" s="940"/>
      <c r="BT115" s="940"/>
      <c r="BU115" s="940"/>
      <c r="BV115" s="940">
        <v>279847</v>
      </c>
      <c r="BW115" s="940"/>
      <c r="BX115" s="940"/>
      <c r="BY115" s="940"/>
      <c r="BZ115" s="940"/>
      <c r="CA115" s="940">
        <v>279609</v>
      </c>
      <c r="CB115" s="940"/>
      <c r="CC115" s="940"/>
      <c r="CD115" s="940"/>
      <c r="CE115" s="940"/>
      <c r="CF115" s="934">
        <v>4.7</v>
      </c>
      <c r="CG115" s="935"/>
      <c r="CH115" s="935"/>
      <c r="CI115" s="935"/>
      <c r="CJ115" s="935"/>
      <c r="CK115" s="962"/>
      <c r="CL115" s="963"/>
      <c r="CM115" s="936" t="s">
        <v>432</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v>217706</v>
      </c>
      <c r="DM115" s="973"/>
      <c r="DN115" s="973"/>
      <c r="DO115" s="973"/>
      <c r="DP115" s="974"/>
      <c r="DQ115" s="975">
        <v>157706</v>
      </c>
      <c r="DR115" s="973"/>
      <c r="DS115" s="973"/>
      <c r="DT115" s="973"/>
      <c r="DU115" s="974"/>
      <c r="DV115" s="976">
        <v>2.6</v>
      </c>
      <c r="DW115" s="977"/>
      <c r="DX115" s="977"/>
      <c r="DY115" s="977"/>
      <c r="DZ115" s="978"/>
    </row>
    <row r="116" spans="1:130" s="212" customFormat="1" ht="26.25" customHeight="1" x14ac:dyDescent="0.15">
      <c r="A116" s="970"/>
      <c r="B116" s="971"/>
      <c r="C116" s="979" t="s">
        <v>433</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434</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435</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15">
      <c r="A117" s="926" t="s">
        <v>178</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436</v>
      </c>
      <c r="Z117" s="908"/>
      <c r="AA117" s="992">
        <v>2098941</v>
      </c>
      <c r="AB117" s="993"/>
      <c r="AC117" s="993"/>
      <c r="AD117" s="993"/>
      <c r="AE117" s="994"/>
      <c r="AF117" s="995">
        <v>2115904</v>
      </c>
      <c r="AG117" s="993"/>
      <c r="AH117" s="993"/>
      <c r="AI117" s="993"/>
      <c r="AJ117" s="994"/>
      <c r="AK117" s="995">
        <v>2116298</v>
      </c>
      <c r="AL117" s="993"/>
      <c r="AM117" s="993"/>
      <c r="AN117" s="993"/>
      <c r="AO117" s="994"/>
      <c r="AP117" s="996"/>
      <c r="AQ117" s="997"/>
      <c r="AR117" s="997"/>
      <c r="AS117" s="997"/>
      <c r="AT117" s="998"/>
      <c r="AU117" s="922"/>
      <c r="AV117" s="923"/>
      <c r="AW117" s="923"/>
      <c r="AX117" s="923"/>
      <c r="AY117" s="923"/>
      <c r="AZ117" s="988" t="s">
        <v>437</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438</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15">
      <c r="A118" s="926" t="s">
        <v>412</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409</v>
      </c>
      <c r="AB118" s="907"/>
      <c r="AC118" s="907"/>
      <c r="AD118" s="907"/>
      <c r="AE118" s="908"/>
      <c r="AF118" s="906" t="s">
        <v>410</v>
      </c>
      <c r="AG118" s="907"/>
      <c r="AH118" s="907"/>
      <c r="AI118" s="907"/>
      <c r="AJ118" s="908"/>
      <c r="AK118" s="906" t="s">
        <v>295</v>
      </c>
      <c r="AL118" s="907"/>
      <c r="AM118" s="907"/>
      <c r="AN118" s="907"/>
      <c r="AO118" s="908"/>
      <c r="AP118" s="984" t="s">
        <v>411</v>
      </c>
      <c r="AQ118" s="985"/>
      <c r="AR118" s="985"/>
      <c r="AS118" s="985"/>
      <c r="AT118" s="986"/>
      <c r="AU118" s="922"/>
      <c r="AV118" s="923"/>
      <c r="AW118" s="923"/>
      <c r="AX118" s="923"/>
      <c r="AY118" s="923"/>
      <c r="AZ118" s="987" t="s">
        <v>439</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440</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15">
      <c r="A119" s="1070" t="s">
        <v>415</v>
      </c>
      <c r="B119" s="961"/>
      <c r="C119" s="943" t="s">
        <v>416</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5" t="s">
        <v>178</v>
      </c>
      <c r="BA119" s="235"/>
      <c r="BB119" s="235"/>
      <c r="BC119" s="235"/>
      <c r="BD119" s="235"/>
      <c r="BE119" s="235"/>
      <c r="BF119" s="235"/>
      <c r="BG119" s="235"/>
      <c r="BH119" s="235"/>
      <c r="BI119" s="235"/>
      <c r="BJ119" s="235"/>
      <c r="BK119" s="235"/>
      <c r="BL119" s="235"/>
      <c r="BM119" s="235"/>
      <c r="BN119" s="235"/>
      <c r="BO119" s="991" t="s">
        <v>441</v>
      </c>
      <c r="BP119" s="1019"/>
      <c r="BQ119" s="1013">
        <v>24698760</v>
      </c>
      <c r="BR119" s="1014"/>
      <c r="BS119" s="1014"/>
      <c r="BT119" s="1014"/>
      <c r="BU119" s="1014"/>
      <c r="BV119" s="1014">
        <v>24205667</v>
      </c>
      <c r="BW119" s="1014"/>
      <c r="BX119" s="1014"/>
      <c r="BY119" s="1014"/>
      <c r="BZ119" s="1014"/>
      <c r="CA119" s="1014">
        <v>25495192</v>
      </c>
      <c r="CB119" s="1014"/>
      <c r="CC119" s="1014"/>
      <c r="CD119" s="1014"/>
      <c r="CE119" s="1014"/>
      <c r="CF119" s="1015"/>
      <c r="CG119" s="1016"/>
      <c r="CH119" s="1016"/>
      <c r="CI119" s="1016"/>
      <c r="CJ119" s="1017"/>
      <c r="CK119" s="964"/>
      <c r="CL119" s="965"/>
      <c r="CM119" s="987" t="s">
        <v>442</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15">
      <c r="A120" s="1071"/>
      <c r="B120" s="963"/>
      <c r="C120" s="936" t="s">
        <v>419</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443</v>
      </c>
      <c r="AV120" s="1006"/>
      <c r="AW120" s="1006"/>
      <c r="AX120" s="1006"/>
      <c r="AY120" s="1007"/>
      <c r="AZ120" s="943" t="s">
        <v>444</v>
      </c>
      <c r="BA120" s="911"/>
      <c r="BB120" s="911"/>
      <c r="BC120" s="911"/>
      <c r="BD120" s="911"/>
      <c r="BE120" s="911"/>
      <c r="BF120" s="911"/>
      <c r="BG120" s="911"/>
      <c r="BH120" s="911"/>
      <c r="BI120" s="911"/>
      <c r="BJ120" s="911"/>
      <c r="BK120" s="911"/>
      <c r="BL120" s="911"/>
      <c r="BM120" s="911"/>
      <c r="BN120" s="911"/>
      <c r="BO120" s="911"/>
      <c r="BP120" s="912"/>
      <c r="BQ120" s="944">
        <v>4125390</v>
      </c>
      <c r="BR120" s="945"/>
      <c r="BS120" s="945"/>
      <c r="BT120" s="945"/>
      <c r="BU120" s="945"/>
      <c r="BV120" s="945">
        <v>4866271</v>
      </c>
      <c r="BW120" s="945"/>
      <c r="BX120" s="945"/>
      <c r="BY120" s="945"/>
      <c r="BZ120" s="945"/>
      <c r="CA120" s="945">
        <v>5093025</v>
      </c>
      <c r="CB120" s="945"/>
      <c r="CC120" s="945"/>
      <c r="CD120" s="945"/>
      <c r="CE120" s="945"/>
      <c r="CF120" s="958">
        <v>85.4</v>
      </c>
      <c r="CG120" s="959"/>
      <c r="CH120" s="959"/>
      <c r="CI120" s="959"/>
      <c r="CJ120" s="959"/>
      <c r="CK120" s="1020" t="s">
        <v>445</v>
      </c>
      <c r="CL120" s="1021"/>
      <c r="CM120" s="1021"/>
      <c r="CN120" s="1021"/>
      <c r="CO120" s="1022"/>
      <c r="CP120" s="1028" t="s">
        <v>392</v>
      </c>
      <c r="CQ120" s="1029"/>
      <c r="CR120" s="1029"/>
      <c r="CS120" s="1029"/>
      <c r="CT120" s="1029"/>
      <c r="CU120" s="1029"/>
      <c r="CV120" s="1029"/>
      <c r="CW120" s="1029"/>
      <c r="CX120" s="1029"/>
      <c r="CY120" s="1029"/>
      <c r="CZ120" s="1029"/>
      <c r="DA120" s="1029"/>
      <c r="DB120" s="1029"/>
      <c r="DC120" s="1029"/>
      <c r="DD120" s="1029"/>
      <c r="DE120" s="1029"/>
      <c r="DF120" s="1030"/>
      <c r="DG120" s="944">
        <v>6285072</v>
      </c>
      <c r="DH120" s="945"/>
      <c r="DI120" s="945"/>
      <c r="DJ120" s="945"/>
      <c r="DK120" s="945"/>
      <c r="DL120" s="945">
        <v>6145991</v>
      </c>
      <c r="DM120" s="945"/>
      <c r="DN120" s="945"/>
      <c r="DO120" s="945"/>
      <c r="DP120" s="945"/>
      <c r="DQ120" s="945">
        <v>6066724</v>
      </c>
      <c r="DR120" s="945"/>
      <c r="DS120" s="945"/>
      <c r="DT120" s="945"/>
      <c r="DU120" s="945"/>
      <c r="DV120" s="946">
        <v>101.7</v>
      </c>
      <c r="DW120" s="946"/>
      <c r="DX120" s="946"/>
      <c r="DY120" s="946"/>
      <c r="DZ120" s="947"/>
    </row>
    <row r="121" spans="1:130" s="212" customFormat="1" ht="26.25" customHeight="1" x14ac:dyDescent="0.15">
      <c r="A121" s="1071"/>
      <c r="B121" s="963"/>
      <c r="C121" s="988" t="s">
        <v>446</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447</v>
      </c>
      <c r="BA121" s="937"/>
      <c r="BB121" s="937"/>
      <c r="BC121" s="937"/>
      <c r="BD121" s="937"/>
      <c r="BE121" s="937"/>
      <c r="BF121" s="937"/>
      <c r="BG121" s="937"/>
      <c r="BH121" s="937"/>
      <c r="BI121" s="937"/>
      <c r="BJ121" s="937"/>
      <c r="BK121" s="937"/>
      <c r="BL121" s="937"/>
      <c r="BM121" s="937"/>
      <c r="BN121" s="937"/>
      <c r="BO121" s="937"/>
      <c r="BP121" s="938"/>
      <c r="BQ121" s="939">
        <v>1542323</v>
      </c>
      <c r="BR121" s="940"/>
      <c r="BS121" s="940"/>
      <c r="BT121" s="940"/>
      <c r="BU121" s="940"/>
      <c r="BV121" s="940">
        <v>1472682</v>
      </c>
      <c r="BW121" s="940"/>
      <c r="BX121" s="940"/>
      <c r="BY121" s="940"/>
      <c r="BZ121" s="940"/>
      <c r="CA121" s="940">
        <v>1422149</v>
      </c>
      <c r="CB121" s="940"/>
      <c r="CC121" s="940"/>
      <c r="CD121" s="940"/>
      <c r="CE121" s="940"/>
      <c r="CF121" s="934">
        <v>23.8</v>
      </c>
      <c r="CG121" s="935"/>
      <c r="CH121" s="935"/>
      <c r="CI121" s="935"/>
      <c r="CJ121" s="935"/>
      <c r="CK121" s="1023"/>
      <c r="CL121" s="1024"/>
      <c r="CM121" s="1024"/>
      <c r="CN121" s="1024"/>
      <c r="CO121" s="1025"/>
      <c r="CP121" s="1033" t="s">
        <v>394</v>
      </c>
      <c r="CQ121" s="1034"/>
      <c r="CR121" s="1034"/>
      <c r="CS121" s="1034"/>
      <c r="CT121" s="1034"/>
      <c r="CU121" s="1034"/>
      <c r="CV121" s="1034"/>
      <c r="CW121" s="1034"/>
      <c r="CX121" s="1034"/>
      <c r="CY121" s="1034"/>
      <c r="CZ121" s="1034"/>
      <c r="DA121" s="1034"/>
      <c r="DB121" s="1034"/>
      <c r="DC121" s="1034"/>
      <c r="DD121" s="1034"/>
      <c r="DE121" s="1034"/>
      <c r="DF121" s="1035"/>
      <c r="DG121" s="939">
        <v>1470793</v>
      </c>
      <c r="DH121" s="940"/>
      <c r="DI121" s="940"/>
      <c r="DJ121" s="940"/>
      <c r="DK121" s="940"/>
      <c r="DL121" s="940">
        <v>1369345</v>
      </c>
      <c r="DM121" s="940"/>
      <c r="DN121" s="940"/>
      <c r="DO121" s="940"/>
      <c r="DP121" s="940"/>
      <c r="DQ121" s="940">
        <v>1347354</v>
      </c>
      <c r="DR121" s="940"/>
      <c r="DS121" s="940"/>
      <c r="DT121" s="940"/>
      <c r="DU121" s="940"/>
      <c r="DV121" s="941">
        <v>22.6</v>
      </c>
      <c r="DW121" s="941"/>
      <c r="DX121" s="941"/>
      <c r="DY121" s="941"/>
      <c r="DZ121" s="942"/>
    </row>
    <row r="122" spans="1:130" s="212" customFormat="1" ht="26.25" customHeight="1" x14ac:dyDescent="0.15">
      <c r="A122" s="1071"/>
      <c r="B122" s="963"/>
      <c r="C122" s="936" t="s">
        <v>429</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448</v>
      </c>
      <c r="BA122" s="979"/>
      <c r="BB122" s="979"/>
      <c r="BC122" s="979"/>
      <c r="BD122" s="979"/>
      <c r="BE122" s="979"/>
      <c r="BF122" s="979"/>
      <c r="BG122" s="979"/>
      <c r="BH122" s="979"/>
      <c r="BI122" s="979"/>
      <c r="BJ122" s="979"/>
      <c r="BK122" s="979"/>
      <c r="BL122" s="979"/>
      <c r="BM122" s="979"/>
      <c r="BN122" s="979"/>
      <c r="BO122" s="979"/>
      <c r="BP122" s="980"/>
      <c r="BQ122" s="1013">
        <v>16271599</v>
      </c>
      <c r="BR122" s="1014"/>
      <c r="BS122" s="1014"/>
      <c r="BT122" s="1014"/>
      <c r="BU122" s="1014"/>
      <c r="BV122" s="1014">
        <v>15909718</v>
      </c>
      <c r="BW122" s="1014"/>
      <c r="BX122" s="1014"/>
      <c r="BY122" s="1014"/>
      <c r="BZ122" s="1014"/>
      <c r="CA122" s="1014">
        <v>16501532</v>
      </c>
      <c r="CB122" s="1014"/>
      <c r="CC122" s="1014"/>
      <c r="CD122" s="1014"/>
      <c r="CE122" s="1014"/>
      <c r="CF122" s="1031">
        <v>276.5</v>
      </c>
      <c r="CG122" s="1032"/>
      <c r="CH122" s="1032"/>
      <c r="CI122" s="1032"/>
      <c r="CJ122" s="1032"/>
      <c r="CK122" s="1023"/>
      <c r="CL122" s="1024"/>
      <c r="CM122" s="1024"/>
      <c r="CN122" s="1024"/>
      <c r="CO122" s="1025"/>
      <c r="CP122" s="1033" t="s">
        <v>390</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15">
      <c r="A123" s="1071"/>
      <c r="B123" s="963"/>
      <c r="C123" s="936" t="s">
        <v>435</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5" t="s">
        <v>178</v>
      </c>
      <c r="BA123" s="235"/>
      <c r="BB123" s="235"/>
      <c r="BC123" s="235"/>
      <c r="BD123" s="235"/>
      <c r="BE123" s="235"/>
      <c r="BF123" s="235"/>
      <c r="BG123" s="235"/>
      <c r="BH123" s="235"/>
      <c r="BI123" s="235"/>
      <c r="BJ123" s="235"/>
      <c r="BK123" s="235"/>
      <c r="BL123" s="235"/>
      <c r="BM123" s="235"/>
      <c r="BN123" s="235"/>
      <c r="BO123" s="991" t="s">
        <v>449</v>
      </c>
      <c r="BP123" s="1019"/>
      <c r="BQ123" s="1077">
        <v>21939312</v>
      </c>
      <c r="BR123" s="1078"/>
      <c r="BS123" s="1078"/>
      <c r="BT123" s="1078"/>
      <c r="BU123" s="1078"/>
      <c r="BV123" s="1078">
        <v>22248671</v>
      </c>
      <c r="BW123" s="1078"/>
      <c r="BX123" s="1078"/>
      <c r="BY123" s="1078"/>
      <c r="BZ123" s="1078"/>
      <c r="CA123" s="1078">
        <v>23016706</v>
      </c>
      <c r="CB123" s="1078"/>
      <c r="CC123" s="1078"/>
      <c r="CD123" s="1078"/>
      <c r="CE123" s="1078"/>
      <c r="CF123" s="1015"/>
      <c r="CG123" s="1016"/>
      <c r="CH123" s="1016"/>
      <c r="CI123" s="1016"/>
      <c r="CJ123" s="1017"/>
      <c r="CK123" s="1023"/>
      <c r="CL123" s="1024"/>
      <c r="CM123" s="1024"/>
      <c r="CN123" s="1024"/>
      <c r="CO123" s="1025"/>
      <c r="CP123" s="1033" t="s">
        <v>391</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2" customFormat="1" ht="26.25" customHeight="1" thickBot="1" x14ac:dyDescent="0.2">
      <c r="A124" s="1071"/>
      <c r="B124" s="963"/>
      <c r="C124" s="936" t="s">
        <v>438</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450</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48.1</v>
      </c>
      <c r="BR124" s="1041"/>
      <c r="BS124" s="1041"/>
      <c r="BT124" s="1041"/>
      <c r="BU124" s="1041"/>
      <c r="BV124" s="1041">
        <v>33.6</v>
      </c>
      <c r="BW124" s="1041"/>
      <c r="BX124" s="1041"/>
      <c r="BY124" s="1041"/>
      <c r="BZ124" s="1041"/>
      <c r="CA124" s="1041">
        <v>41.5</v>
      </c>
      <c r="CB124" s="1041"/>
      <c r="CC124" s="1041"/>
      <c r="CD124" s="1041"/>
      <c r="CE124" s="1041"/>
      <c r="CF124" s="1042"/>
      <c r="CG124" s="1043"/>
      <c r="CH124" s="1043"/>
      <c r="CI124" s="1043"/>
      <c r="CJ124" s="1044"/>
      <c r="CK124" s="1026"/>
      <c r="CL124" s="1026"/>
      <c r="CM124" s="1026"/>
      <c r="CN124" s="1026"/>
      <c r="CO124" s="1027"/>
      <c r="CP124" s="1033" t="s">
        <v>451</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15">
      <c r="A125" s="1071"/>
      <c r="B125" s="963"/>
      <c r="C125" s="936" t="s">
        <v>440</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452</v>
      </c>
      <c r="CL125" s="1021"/>
      <c r="CM125" s="1021"/>
      <c r="CN125" s="1021"/>
      <c r="CO125" s="1022"/>
      <c r="CP125" s="943" t="s">
        <v>453</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
      <c r="A126" s="1071"/>
      <c r="B126" s="963"/>
      <c r="C126" s="936" t="s">
        <v>442</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454</v>
      </c>
      <c r="CQ126" s="937"/>
      <c r="CR126" s="937"/>
      <c r="CS126" s="937"/>
      <c r="CT126" s="937"/>
      <c r="CU126" s="937"/>
      <c r="CV126" s="937"/>
      <c r="CW126" s="937"/>
      <c r="CX126" s="937"/>
      <c r="CY126" s="937"/>
      <c r="CZ126" s="937"/>
      <c r="DA126" s="937"/>
      <c r="DB126" s="937"/>
      <c r="DC126" s="937"/>
      <c r="DD126" s="937"/>
      <c r="DE126" s="937"/>
      <c r="DF126" s="938"/>
      <c r="DG126" s="939">
        <v>558848</v>
      </c>
      <c r="DH126" s="940"/>
      <c r="DI126" s="940"/>
      <c r="DJ126" s="940"/>
      <c r="DK126" s="940"/>
      <c r="DL126" s="940">
        <v>279847</v>
      </c>
      <c r="DM126" s="940"/>
      <c r="DN126" s="940"/>
      <c r="DO126" s="940"/>
      <c r="DP126" s="940"/>
      <c r="DQ126" s="940">
        <v>279609</v>
      </c>
      <c r="DR126" s="940"/>
      <c r="DS126" s="940"/>
      <c r="DT126" s="940"/>
      <c r="DU126" s="940"/>
      <c r="DV126" s="941">
        <v>4.7</v>
      </c>
      <c r="DW126" s="941"/>
      <c r="DX126" s="941"/>
      <c r="DY126" s="941"/>
      <c r="DZ126" s="942"/>
    </row>
    <row r="127" spans="1:130" s="212" customFormat="1" ht="26.25" customHeight="1" x14ac:dyDescent="0.15">
      <c r="A127" s="1072"/>
      <c r="B127" s="965"/>
      <c r="C127" s="987" t="s">
        <v>455</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456</v>
      </c>
      <c r="AY127" s="1046"/>
      <c r="AZ127" s="1046"/>
      <c r="BA127" s="1046"/>
      <c r="BB127" s="1046"/>
      <c r="BC127" s="1046"/>
      <c r="BD127" s="1046"/>
      <c r="BE127" s="1047"/>
      <c r="BF127" s="1048" t="s">
        <v>457</v>
      </c>
      <c r="BG127" s="1046"/>
      <c r="BH127" s="1046"/>
      <c r="BI127" s="1046"/>
      <c r="BJ127" s="1046"/>
      <c r="BK127" s="1046"/>
      <c r="BL127" s="1047"/>
      <c r="BM127" s="1048" t="s">
        <v>458</v>
      </c>
      <c r="BN127" s="1046"/>
      <c r="BO127" s="1046"/>
      <c r="BP127" s="1046"/>
      <c r="BQ127" s="1046"/>
      <c r="BR127" s="1046"/>
      <c r="BS127" s="1047"/>
      <c r="BT127" s="1048" t="s">
        <v>459</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460</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
      <c r="A128" s="1055" t="s">
        <v>461</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462</v>
      </c>
      <c r="X128" s="1057"/>
      <c r="Y128" s="1057"/>
      <c r="Z128" s="1058"/>
      <c r="AA128" s="1059">
        <v>228417</v>
      </c>
      <c r="AB128" s="1060"/>
      <c r="AC128" s="1060"/>
      <c r="AD128" s="1060"/>
      <c r="AE128" s="1061"/>
      <c r="AF128" s="1062">
        <v>232967</v>
      </c>
      <c r="AG128" s="1060"/>
      <c r="AH128" s="1060"/>
      <c r="AI128" s="1060"/>
      <c r="AJ128" s="1061"/>
      <c r="AK128" s="1062">
        <v>215608</v>
      </c>
      <c r="AL128" s="1060"/>
      <c r="AM128" s="1060"/>
      <c r="AN128" s="1060"/>
      <c r="AO128" s="1061"/>
      <c r="AP128" s="1063"/>
      <c r="AQ128" s="1064"/>
      <c r="AR128" s="1064"/>
      <c r="AS128" s="1064"/>
      <c r="AT128" s="1065"/>
      <c r="AU128" s="214"/>
      <c r="AV128" s="214"/>
      <c r="AW128" s="214"/>
      <c r="AX128" s="910" t="s">
        <v>463</v>
      </c>
      <c r="AY128" s="911"/>
      <c r="AZ128" s="911"/>
      <c r="BA128" s="911"/>
      <c r="BB128" s="911"/>
      <c r="BC128" s="911"/>
      <c r="BD128" s="911"/>
      <c r="BE128" s="912"/>
      <c r="BF128" s="1066" t="s">
        <v>122</v>
      </c>
      <c r="BG128" s="1067"/>
      <c r="BH128" s="1067"/>
      <c r="BI128" s="1067"/>
      <c r="BJ128" s="1067"/>
      <c r="BK128" s="1067"/>
      <c r="BL128" s="1068"/>
      <c r="BM128" s="1066">
        <v>13.91</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464</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465</v>
      </c>
      <c r="X129" s="1085"/>
      <c r="Y129" s="1085"/>
      <c r="Z129" s="1086"/>
      <c r="AA129" s="972">
        <v>7238368</v>
      </c>
      <c r="AB129" s="973"/>
      <c r="AC129" s="973"/>
      <c r="AD129" s="973"/>
      <c r="AE129" s="974"/>
      <c r="AF129" s="975">
        <v>7294062</v>
      </c>
      <c r="AG129" s="973"/>
      <c r="AH129" s="973"/>
      <c r="AI129" s="973"/>
      <c r="AJ129" s="974"/>
      <c r="AK129" s="975">
        <v>7425510</v>
      </c>
      <c r="AL129" s="973"/>
      <c r="AM129" s="973"/>
      <c r="AN129" s="973"/>
      <c r="AO129" s="974"/>
      <c r="AP129" s="1087"/>
      <c r="AQ129" s="1088"/>
      <c r="AR129" s="1088"/>
      <c r="AS129" s="1088"/>
      <c r="AT129" s="1089"/>
      <c r="AU129" s="215"/>
      <c r="AV129" s="215"/>
      <c r="AW129" s="215"/>
      <c r="AX129" s="1079" t="s">
        <v>466</v>
      </c>
      <c r="AY129" s="937"/>
      <c r="AZ129" s="937"/>
      <c r="BA129" s="937"/>
      <c r="BB129" s="937"/>
      <c r="BC129" s="937"/>
      <c r="BD129" s="937"/>
      <c r="BE129" s="938"/>
      <c r="BF129" s="1080" t="s">
        <v>122</v>
      </c>
      <c r="BG129" s="1081"/>
      <c r="BH129" s="1081"/>
      <c r="BI129" s="1081"/>
      <c r="BJ129" s="1081"/>
      <c r="BK129" s="1081"/>
      <c r="BL129" s="1082"/>
      <c r="BM129" s="1080">
        <v>18.91</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8" t="s">
        <v>467</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468</v>
      </c>
      <c r="X130" s="1085"/>
      <c r="Y130" s="1085"/>
      <c r="Z130" s="1086"/>
      <c r="AA130" s="972">
        <v>1511790</v>
      </c>
      <c r="AB130" s="973"/>
      <c r="AC130" s="973"/>
      <c r="AD130" s="973"/>
      <c r="AE130" s="974"/>
      <c r="AF130" s="975">
        <v>1473344</v>
      </c>
      <c r="AG130" s="973"/>
      <c r="AH130" s="973"/>
      <c r="AI130" s="973"/>
      <c r="AJ130" s="974"/>
      <c r="AK130" s="975">
        <v>1458470</v>
      </c>
      <c r="AL130" s="973"/>
      <c r="AM130" s="973"/>
      <c r="AN130" s="973"/>
      <c r="AO130" s="974"/>
      <c r="AP130" s="1087"/>
      <c r="AQ130" s="1088"/>
      <c r="AR130" s="1088"/>
      <c r="AS130" s="1088"/>
      <c r="AT130" s="1089"/>
      <c r="AU130" s="215"/>
      <c r="AV130" s="215"/>
      <c r="AW130" s="215"/>
      <c r="AX130" s="1079" t="s">
        <v>469</v>
      </c>
      <c r="AY130" s="937"/>
      <c r="AZ130" s="937"/>
      <c r="BA130" s="937"/>
      <c r="BB130" s="937"/>
      <c r="BC130" s="937"/>
      <c r="BD130" s="937"/>
      <c r="BE130" s="938"/>
      <c r="BF130" s="1115">
        <v>6.9</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470</v>
      </c>
      <c r="X131" s="1122"/>
      <c r="Y131" s="1122"/>
      <c r="Z131" s="1123"/>
      <c r="AA131" s="1018">
        <v>5726578</v>
      </c>
      <c r="AB131" s="1000"/>
      <c r="AC131" s="1000"/>
      <c r="AD131" s="1000"/>
      <c r="AE131" s="1001"/>
      <c r="AF131" s="999">
        <v>5820718</v>
      </c>
      <c r="AG131" s="1000"/>
      <c r="AH131" s="1000"/>
      <c r="AI131" s="1000"/>
      <c r="AJ131" s="1001"/>
      <c r="AK131" s="999">
        <v>5967040</v>
      </c>
      <c r="AL131" s="1000"/>
      <c r="AM131" s="1000"/>
      <c r="AN131" s="1000"/>
      <c r="AO131" s="1001"/>
      <c r="AP131" s="1124"/>
      <c r="AQ131" s="1125"/>
      <c r="AR131" s="1125"/>
      <c r="AS131" s="1125"/>
      <c r="AT131" s="1126"/>
      <c r="AU131" s="215"/>
      <c r="AV131" s="215"/>
      <c r="AW131" s="215"/>
      <c r="AX131" s="1097" t="s">
        <v>471</v>
      </c>
      <c r="AY131" s="739"/>
      <c r="AZ131" s="739"/>
      <c r="BA131" s="739"/>
      <c r="BB131" s="739"/>
      <c r="BC131" s="739"/>
      <c r="BD131" s="739"/>
      <c r="BE131" s="1050"/>
      <c r="BF131" s="1098">
        <v>41.5</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472</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473</v>
      </c>
      <c r="W132" s="1108"/>
      <c r="X132" s="1108"/>
      <c r="Y132" s="1108"/>
      <c r="Z132" s="1109"/>
      <c r="AA132" s="1110">
        <v>6.2643690000000003</v>
      </c>
      <c r="AB132" s="1111"/>
      <c r="AC132" s="1111"/>
      <c r="AD132" s="1111"/>
      <c r="AE132" s="1112"/>
      <c r="AF132" s="1113">
        <v>7.0368120000000003</v>
      </c>
      <c r="AG132" s="1111"/>
      <c r="AH132" s="1111"/>
      <c r="AI132" s="1111"/>
      <c r="AJ132" s="1112"/>
      <c r="AK132" s="1113">
        <v>7.4110449999999997</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474</v>
      </c>
      <c r="W133" s="1091"/>
      <c r="X133" s="1091"/>
      <c r="Y133" s="1091"/>
      <c r="Z133" s="1092"/>
      <c r="AA133" s="1093">
        <v>5.5</v>
      </c>
      <c r="AB133" s="1094"/>
      <c r="AC133" s="1094"/>
      <c r="AD133" s="1094"/>
      <c r="AE133" s="1095"/>
      <c r="AF133" s="1093">
        <v>6.2</v>
      </c>
      <c r="AG133" s="1094"/>
      <c r="AH133" s="1094"/>
      <c r="AI133" s="1094"/>
      <c r="AJ133" s="1095"/>
      <c r="AK133" s="1093">
        <v>6.9</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6HE17EI2+F5XrAn0FAdZeX85E9t6y89ILzSkNEJ6C7HkobpXGn+1YwIKSbTQLHVQDf0f3fKd0AQq5ImL+Pz8w==" saltValue="n1ugPpA43yphYl9Hk9Nnb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51" fitToHeight="2" orientation="landscape" horizontalDpi="1200" verticalDpi="1200" r:id="rId1"/>
  <headerFooter alignWithMargins="0">
    <oddFooter>&amp;C&amp;P/&amp;N</oddFooter>
  </headerFooter>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5Nre2zjwqMJH28Lz9ZWVG3YcmFvQ0kX1g//SMaIVUapbe5QwGQp+5YNcvCdMTbqQszdudMgo4p+60okK/y+XPw==" saltValue="40xTfq7382I5pX6TJ8/az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AHEq87AKAs8kA9WePhQRwAoBoPVZIR9bZVrHR1kkiM9jDr3/FM1xEnMIt/ocA6wajQ5N5vAzB6TbPV/G6WtgQ==" saltValue="3aHMQlcV0WBZe+0xQWnRn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8" t="s">
        <v>478</v>
      </c>
      <c r="AP7" s="253"/>
      <c r="AQ7" s="254" t="s">
        <v>479</v>
      </c>
      <c r="AR7" s="255"/>
    </row>
    <row r="8" spans="1:46" x14ac:dyDescent="0.15">
      <c r="A8" s="247"/>
      <c r="AK8" s="256"/>
      <c r="AL8" s="257"/>
      <c r="AM8" s="257"/>
      <c r="AN8" s="258"/>
      <c r="AO8" s="1129"/>
      <c r="AP8" s="259" t="s">
        <v>480</v>
      </c>
      <c r="AQ8" s="260" t="s">
        <v>481</v>
      </c>
      <c r="AR8" s="261" t="s">
        <v>482</v>
      </c>
    </row>
    <row r="9" spans="1:46" x14ac:dyDescent="0.15">
      <c r="A9" s="247"/>
      <c r="AK9" s="1130" t="s">
        <v>483</v>
      </c>
      <c r="AL9" s="1131"/>
      <c r="AM9" s="1131"/>
      <c r="AN9" s="1132"/>
      <c r="AO9" s="262">
        <v>2035359</v>
      </c>
      <c r="AP9" s="262">
        <v>133633</v>
      </c>
      <c r="AQ9" s="263">
        <v>99044</v>
      </c>
      <c r="AR9" s="264">
        <v>34.9</v>
      </c>
    </row>
    <row r="10" spans="1:46" ht="13.5" customHeight="1" x14ac:dyDescent="0.15">
      <c r="A10" s="247"/>
      <c r="AK10" s="1130" t="s">
        <v>484</v>
      </c>
      <c r="AL10" s="1131"/>
      <c r="AM10" s="1131"/>
      <c r="AN10" s="1132"/>
      <c r="AO10" s="265">
        <v>326911</v>
      </c>
      <c r="AP10" s="265">
        <v>21464</v>
      </c>
      <c r="AQ10" s="266">
        <v>12597</v>
      </c>
      <c r="AR10" s="267">
        <v>70.400000000000006</v>
      </c>
    </row>
    <row r="11" spans="1:46" ht="13.5" customHeight="1" x14ac:dyDescent="0.15">
      <c r="A11" s="247"/>
      <c r="AK11" s="1130" t="s">
        <v>485</v>
      </c>
      <c r="AL11" s="1131"/>
      <c r="AM11" s="1131"/>
      <c r="AN11" s="1132"/>
      <c r="AO11" s="265">
        <v>3624</v>
      </c>
      <c r="AP11" s="265">
        <v>238</v>
      </c>
      <c r="AQ11" s="266">
        <v>1194</v>
      </c>
      <c r="AR11" s="267">
        <v>-80.099999999999994</v>
      </c>
    </row>
    <row r="12" spans="1:46" ht="13.5" customHeight="1" x14ac:dyDescent="0.15">
      <c r="A12" s="247"/>
      <c r="AK12" s="1130" t="s">
        <v>486</v>
      </c>
      <c r="AL12" s="1131"/>
      <c r="AM12" s="1131"/>
      <c r="AN12" s="1132"/>
      <c r="AO12" s="265">
        <v>172</v>
      </c>
      <c r="AP12" s="265">
        <v>11</v>
      </c>
      <c r="AQ12" s="266">
        <v>18</v>
      </c>
      <c r="AR12" s="267">
        <v>-38.9</v>
      </c>
    </row>
    <row r="13" spans="1:46" ht="13.5" customHeight="1" x14ac:dyDescent="0.15">
      <c r="A13" s="247"/>
      <c r="AK13" s="1130" t="s">
        <v>487</v>
      </c>
      <c r="AL13" s="1131"/>
      <c r="AM13" s="1131"/>
      <c r="AN13" s="1132"/>
      <c r="AO13" s="265">
        <v>71086</v>
      </c>
      <c r="AP13" s="265">
        <v>4667</v>
      </c>
      <c r="AQ13" s="266">
        <v>3890</v>
      </c>
      <c r="AR13" s="267">
        <v>20</v>
      </c>
    </row>
    <row r="14" spans="1:46" ht="13.5" customHeight="1" x14ac:dyDescent="0.15">
      <c r="A14" s="247"/>
      <c r="AK14" s="1130" t="s">
        <v>488</v>
      </c>
      <c r="AL14" s="1131"/>
      <c r="AM14" s="1131"/>
      <c r="AN14" s="1132"/>
      <c r="AO14" s="265">
        <v>71055</v>
      </c>
      <c r="AP14" s="265">
        <v>4665</v>
      </c>
      <c r="AQ14" s="266">
        <v>1837</v>
      </c>
      <c r="AR14" s="267">
        <v>153.9</v>
      </c>
    </row>
    <row r="15" spans="1:46" ht="13.5" customHeight="1" x14ac:dyDescent="0.15">
      <c r="A15" s="247"/>
      <c r="AK15" s="1133" t="s">
        <v>489</v>
      </c>
      <c r="AL15" s="1134"/>
      <c r="AM15" s="1134"/>
      <c r="AN15" s="1135"/>
      <c r="AO15" s="265">
        <v>-56800</v>
      </c>
      <c r="AP15" s="265">
        <v>-3729</v>
      </c>
      <c r="AQ15" s="266">
        <v>-6318</v>
      </c>
      <c r="AR15" s="267">
        <v>-41</v>
      </c>
    </row>
    <row r="16" spans="1:46" x14ac:dyDescent="0.15">
      <c r="A16" s="247"/>
      <c r="AK16" s="1133" t="s">
        <v>178</v>
      </c>
      <c r="AL16" s="1134"/>
      <c r="AM16" s="1134"/>
      <c r="AN16" s="1135"/>
      <c r="AO16" s="265">
        <v>2451407</v>
      </c>
      <c r="AP16" s="265">
        <v>160949</v>
      </c>
      <c r="AQ16" s="266">
        <v>112262</v>
      </c>
      <c r="AR16" s="267">
        <v>43.4</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6" t="s">
        <v>494</v>
      </c>
      <c r="AL21" s="1137"/>
      <c r="AM21" s="1137"/>
      <c r="AN21" s="1138"/>
      <c r="AO21" s="277">
        <v>12.87</v>
      </c>
      <c r="AP21" s="278">
        <v>9.26</v>
      </c>
      <c r="AQ21" s="279">
        <v>3.61</v>
      </c>
      <c r="AS21" s="280"/>
      <c r="AT21" s="276"/>
    </row>
    <row r="22" spans="1:46" s="248" customFormat="1" x14ac:dyDescent="0.15">
      <c r="A22" s="276"/>
      <c r="AK22" s="1136" t="s">
        <v>495</v>
      </c>
      <c r="AL22" s="1137"/>
      <c r="AM22" s="1137"/>
      <c r="AN22" s="1138"/>
      <c r="AO22" s="281">
        <v>99.3</v>
      </c>
      <c r="AP22" s="282">
        <v>97.3</v>
      </c>
      <c r="AQ22" s="283">
        <v>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7" t="s">
        <v>496</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8" t="s">
        <v>478</v>
      </c>
      <c r="AP30" s="253"/>
      <c r="AQ30" s="254" t="s">
        <v>479</v>
      </c>
      <c r="AR30" s="255"/>
    </row>
    <row r="31" spans="1:46" x14ac:dyDescent="0.15">
      <c r="A31" s="247"/>
      <c r="AK31" s="256"/>
      <c r="AL31" s="257"/>
      <c r="AM31" s="257"/>
      <c r="AN31" s="258"/>
      <c r="AO31" s="1129"/>
      <c r="AP31" s="259" t="s">
        <v>480</v>
      </c>
      <c r="AQ31" s="260" t="s">
        <v>481</v>
      </c>
      <c r="AR31" s="261" t="s">
        <v>482</v>
      </c>
    </row>
    <row r="32" spans="1:46" ht="27" customHeight="1" x14ac:dyDescent="0.15">
      <c r="A32" s="247"/>
      <c r="AK32" s="1144" t="s">
        <v>499</v>
      </c>
      <c r="AL32" s="1145"/>
      <c r="AM32" s="1145"/>
      <c r="AN32" s="1146"/>
      <c r="AO32" s="291">
        <v>1340866</v>
      </c>
      <c r="AP32" s="291">
        <v>88035</v>
      </c>
      <c r="AQ32" s="292">
        <v>60713</v>
      </c>
      <c r="AR32" s="293">
        <v>45</v>
      </c>
    </row>
    <row r="33" spans="1:46" ht="13.5" customHeight="1" x14ac:dyDescent="0.15">
      <c r="A33" s="247"/>
      <c r="AK33" s="1144" t="s">
        <v>500</v>
      </c>
      <c r="AL33" s="1145"/>
      <c r="AM33" s="1145"/>
      <c r="AN33" s="1146"/>
      <c r="AO33" s="291" t="s">
        <v>501</v>
      </c>
      <c r="AP33" s="291" t="s">
        <v>501</v>
      </c>
      <c r="AQ33" s="292" t="s">
        <v>501</v>
      </c>
      <c r="AR33" s="293" t="s">
        <v>501</v>
      </c>
    </row>
    <row r="34" spans="1:46" ht="27" customHeight="1" x14ac:dyDescent="0.15">
      <c r="A34" s="247"/>
      <c r="AK34" s="1144" t="s">
        <v>502</v>
      </c>
      <c r="AL34" s="1145"/>
      <c r="AM34" s="1145"/>
      <c r="AN34" s="1146"/>
      <c r="AO34" s="291" t="s">
        <v>501</v>
      </c>
      <c r="AP34" s="291" t="s">
        <v>501</v>
      </c>
      <c r="AQ34" s="292" t="s">
        <v>501</v>
      </c>
      <c r="AR34" s="293" t="s">
        <v>501</v>
      </c>
    </row>
    <row r="35" spans="1:46" ht="27" customHeight="1" x14ac:dyDescent="0.15">
      <c r="A35" s="247"/>
      <c r="AK35" s="1144" t="s">
        <v>503</v>
      </c>
      <c r="AL35" s="1145"/>
      <c r="AM35" s="1145"/>
      <c r="AN35" s="1146"/>
      <c r="AO35" s="291">
        <v>741019</v>
      </c>
      <c r="AP35" s="291">
        <v>48652</v>
      </c>
      <c r="AQ35" s="292">
        <v>14168</v>
      </c>
      <c r="AR35" s="293">
        <v>243.4</v>
      </c>
    </row>
    <row r="36" spans="1:46" ht="27" customHeight="1" x14ac:dyDescent="0.15">
      <c r="A36" s="247"/>
      <c r="AK36" s="1144" t="s">
        <v>504</v>
      </c>
      <c r="AL36" s="1145"/>
      <c r="AM36" s="1145"/>
      <c r="AN36" s="1146"/>
      <c r="AO36" s="291">
        <v>34413</v>
      </c>
      <c r="AP36" s="291">
        <v>2259</v>
      </c>
      <c r="AQ36" s="292">
        <v>2586</v>
      </c>
      <c r="AR36" s="293">
        <v>-12.6</v>
      </c>
    </row>
    <row r="37" spans="1:46" ht="13.5" customHeight="1" x14ac:dyDescent="0.15">
      <c r="A37" s="247"/>
      <c r="AK37" s="1144" t="s">
        <v>505</v>
      </c>
      <c r="AL37" s="1145"/>
      <c r="AM37" s="1145"/>
      <c r="AN37" s="1146"/>
      <c r="AO37" s="291" t="s">
        <v>501</v>
      </c>
      <c r="AP37" s="291" t="s">
        <v>501</v>
      </c>
      <c r="AQ37" s="292">
        <v>189</v>
      </c>
      <c r="AR37" s="293" t="s">
        <v>501</v>
      </c>
    </row>
    <row r="38" spans="1:46" ht="27" customHeight="1" x14ac:dyDescent="0.15">
      <c r="A38" s="247"/>
      <c r="AK38" s="1147" t="s">
        <v>506</v>
      </c>
      <c r="AL38" s="1148"/>
      <c r="AM38" s="1148"/>
      <c r="AN38" s="1149"/>
      <c r="AO38" s="294" t="s">
        <v>501</v>
      </c>
      <c r="AP38" s="294" t="s">
        <v>501</v>
      </c>
      <c r="AQ38" s="295">
        <v>8</v>
      </c>
      <c r="AR38" s="283" t="s">
        <v>501</v>
      </c>
      <c r="AS38" s="290"/>
    </row>
    <row r="39" spans="1:46" x14ac:dyDescent="0.15">
      <c r="A39" s="247"/>
      <c r="AK39" s="1147" t="s">
        <v>507</v>
      </c>
      <c r="AL39" s="1148"/>
      <c r="AM39" s="1148"/>
      <c r="AN39" s="1149"/>
      <c r="AO39" s="291">
        <v>-215608</v>
      </c>
      <c r="AP39" s="291">
        <v>-14156</v>
      </c>
      <c r="AQ39" s="292">
        <v>-5399</v>
      </c>
      <c r="AR39" s="293">
        <v>162.19999999999999</v>
      </c>
      <c r="AS39" s="290"/>
    </row>
    <row r="40" spans="1:46" ht="27" customHeight="1" x14ac:dyDescent="0.15">
      <c r="A40" s="247"/>
      <c r="AK40" s="1144" t="s">
        <v>508</v>
      </c>
      <c r="AL40" s="1145"/>
      <c r="AM40" s="1145"/>
      <c r="AN40" s="1146"/>
      <c r="AO40" s="291">
        <v>-1458470</v>
      </c>
      <c r="AP40" s="291">
        <v>-95757</v>
      </c>
      <c r="AQ40" s="292">
        <v>-49527</v>
      </c>
      <c r="AR40" s="293">
        <v>93.3</v>
      </c>
      <c r="AS40" s="290"/>
    </row>
    <row r="41" spans="1:46" x14ac:dyDescent="0.15">
      <c r="A41" s="247"/>
      <c r="AK41" s="1150" t="s">
        <v>288</v>
      </c>
      <c r="AL41" s="1151"/>
      <c r="AM41" s="1151"/>
      <c r="AN41" s="1152"/>
      <c r="AO41" s="291">
        <v>442220</v>
      </c>
      <c r="AP41" s="291">
        <v>29034</v>
      </c>
      <c r="AQ41" s="292">
        <v>22738</v>
      </c>
      <c r="AR41" s="293">
        <v>27.7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9" t="s">
        <v>478</v>
      </c>
      <c r="AN49" s="1141" t="s">
        <v>511</v>
      </c>
      <c r="AO49" s="1142"/>
      <c r="AP49" s="1142"/>
      <c r="AQ49" s="1142"/>
      <c r="AR49" s="1143"/>
    </row>
    <row r="50" spans="1:44" x14ac:dyDescent="0.15">
      <c r="A50" s="247"/>
      <c r="AK50" s="305"/>
      <c r="AL50" s="306"/>
      <c r="AM50" s="1140"/>
      <c r="AN50" s="307" t="s">
        <v>512</v>
      </c>
      <c r="AO50" s="308" t="s">
        <v>513</v>
      </c>
      <c r="AP50" s="309" t="s">
        <v>514</v>
      </c>
      <c r="AQ50" s="310" t="s">
        <v>515</v>
      </c>
      <c r="AR50" s="311" t="s">
        <v>516</v>
      </c>
    </row>
    <row r="51" spans="1:44" x14ac:dyDescent="0.15">
      <c r="A51" s="247"/>
      <c r="AK51" s="303" t="s">
        <v>517</v>
      </c>
      <c r="AL51" s="304"/>
      <c r="AM51" s="312">
        <v>4805545</v>
      </c>
      <c r="AN51" s="313">
        <v>291157</v>
      </c>
      <c r="AO51" s="314">
        <v>244.6</v>
      </c>
      <c r="AP51" s="315">
        <v>84962</v>
      </c>
      <c r="AQ51" s="316">
        <v>7.2</v>
      </c>
      <c r="AR51" s="317">
        <v>237.4</v>
      </c>
    </row>
    <row r="52" spans="1:44" x14ac:dyDescent="0.15">
      <c r="A52" s="247"/>
      <c r="AK52" s="318"/>
      <c r="AL52" s="319" t="s">
        <v>518</v>
      </c>
      <c r="AM52" s="320">
        <v>4016932</v>
      </c>
      <c r="AN52" s="321">
        <v>243377</v>
      </c>
      <c r="AO52" s="322">
        <v>295.7</v>
      </c>
      <c r="AP52" s="323">
        <v>42793</v>
      </c>
      <c r="AQ52" s="324">
        <v>2.2000000000000002</v>
      </c>
      <c r="AR52" s="325">
        <v>293.5</v>
      </c>
    </row>
    <row r="53" spans="1:44" x14ac:dyDescent="0.15">
      <c r="A53" s="247"/>
      <c r="AK53" s="303" t="s">
        <v>519</v>
      </c>
      <c r="AL53" s="304"/>
      <c r="AM53" s="312">
        <v>1684571</v>
      </c>
      <c r="AN53" s="313">
        <v>104185</v>
      </c>
      <c r="AO53" s="314">
        <v>-64.2</v>
      </c>
      <c r="AP53" s="315">
        <v>71279</v>
      </c>
      <c r="AQ53" s="316">
        <v>-16.100000000000001</v>
      </c>
      <c r="AR53" s="317">
        <v>-48.1</v>
      </c>
    </row>
    <row r="54" spans="1:44" x14ac:dyDescent="0.15">
      <c r="A54" s="247"/>
      <c r="AK54" s="318"/>
      <c r="AL54" s="319" t="s">
        <v>518</v>
      </c>
      <c r="AM54" s="320">
        <v>1392734</v>
      </c>
      <c r="AN54" s="321">
        <v>86136</v>
      </c>
      <c r="AO54" s="322">
        <v>-64.599999999999994</v>
      </c>
      <c r="AP54" s="323">
        <v>36731</v>
      </c>
      <c r="AQ54" s="324">
        <v>-14.2</v>
      </c>
      <c r="AR54" s="325">
        <v>-50.4</v>
      </c>
    </row>
    <row r="55" spans="1:44" x14ac:dyDescent="0.15">
      <c r="A55" s="247"/>
      <c r="AK55" s="303" t="s">
        <v>520</v>
      </c>
      <c r="AL55" s="304"/>
      <c r="AM55" s="312">
        <v>1546926</v>
      </c>
      <c r="AN55" s="313">
        <v>97236</v>
      </c>
      <c r="AO55" s="314">
        <v>-6.7</v>
      </c>
      <c r="AP55" s="315">
        <v>74994</v>
      </c>
      <c r="AQ55" s="316">
        <v>5.2</v>
      </c>
      <c r="AR55" s="317">
        <v>-11.9</v>
      </c>
    </row>
    <row r="56" spans="1:44" x14ac:dyDescent="0.15">
      <c r="A56" s="247"/>
      <c r="AK56" s="318"/>
      <c r="AL56" s="319" t="s">
        <v>518</v>
      </c>
      <c r="AM56" s="320">
        <v>1063405</v>
      </c>
      <c r="AN56" s="321">
        <v>66843</v>
      </c>
      <c r="AO56" s="322">
        <v>-22.4</v>
      </c>
      <c r="AP56" s="323">
        <v>36188</v>
      </c>
      <c r="AQ56" s="324">
        <v>-1.5</v>
      </c>
      <c r="AR56" s="325">
        <v>-20.9</v>
      </c>
    </row>
    <row r="57" spans="1:44" x14ac:dyDescent="0.15">
      <c r="A57" s="247"/>
      <c r="AK57" s="303" t="s">
        <v>521</v>
      </c>
      <c r="AL57" s="304"/>
      <c r="AM57" s="312">
        <v>1473973</v>
      </c>
      <c r="AN57" s="313">
        <v>94972</v>
      </c>
      <c r="AO57" s="314">
        <v>-2.2999999999999998</v>
      </c>
      <c r="AP57" s="315">
        <v>71849</v>
      </c>
      <c r="AQ57" s="316">
        <v>-4.2</v>
      </c>
      <c r="AR57" s="317">
        <v>1.9</v>
      </c>
    </row>
    <row r="58" spans="1:44" x14ac:dyDescent="0.15">
      <c r="A58" s="247"/>
      <c r="AK58" s="318"/>
      <c r="AL58" s="319" t="s">
        <v>518</v>
      </c>
      <c r="AM58" s="320">
        <v>1163817</v>
      </c>
      <c r="AN58" s="321">
        <v>74988</v>
      </c>
      <c r="AO58" s="322">
        <v>12.2</v>
      </c>
      <c r="AP58" s="323">
        <v>36144</v>
      </c>
      <c r="AQ58" s="324">
        <v>-0.1</v>
      </c>
      <c r="AR58" s="325">
        <v>12.3</v>
      </c>
    </row>
    <row r="59" spans="1:44" x14ac:dyDescent="0.15">
      <c r="A59" s="247"/>
      <c r="AK59" s="303" t="s">
        <v>522</v>
      </c>
      <c r="AL59" s="304"/>
      <c r="AM59" s="312">
        <v>3341142</v>
      </c>
      <c r="AN59" s="313">
        <v>219365</v>
      </c>
      <c r="AO59" s="314">
        <v>131</v>
      </c>
      <c r="AP59" s="315">
        <v>82962</v>
      </c>
      <c r="AQ59" s="316">
        <v>15.5</v>
      </c>
      <c r="AR59" s="317">
        <v>115.5</v>
      </c>
    </row>
    <row r="60" spans="1:44" x14ac:dyDescent="0.15">
      <c r="A60" s="247"/>
      <c r="AK60" s="318"/>
      <c r="AL60" s="319" t="s">
        <v>518</v>
      </c>
      <c r="AM60" s="320">
        <v>2368445</v>
      </c>
      <c r="AN60" s="321">
        <v>155502</v>
      </c>
      <c r="AO60" s="322">
        <v>107.4</v>
      </c>
      <c r="AP60" s="323">
        <v>42835</v>
      </c>
      <c r="AQ60" s="324">
        <v>18.5</v>
      </c>
      <c r="AR60" s="325">
        <v>88.9</v>
      </c>
    </row>
    <row r="61" spans="1:44" x14ac:dyDescent="0.15">
      <c r="A61" s="247"/>
      <c r="AK61" s="303" t="s">
        <v>523</v>
      </c>
      <c r="AL61" s="326"/>
      <c r="AM61" s="312">
        <v>2570431</v>
      </c>
      <c r="AN61" s="313">
        <v>161383</v>
      </c>
      <c r="AO61" s="314">
        <v>60.5</v>
      </c>
      <c r="AP61" s="315">
        <v>77209</v>
      </c>
      <c r="AQ61" s="327">
        <v>1.5</v>
      </c>
      <c r="AR61" s="317">
        <v>59</v>
      </c>
    </row>
    <row r="62" spans="1:44" x14ac:dyDescent="0.15">
      <c r="A62" s="247"/>
      <c r="AK62" s="318"/>
      <c r="AL62" s="319" t="s">
        <v>518</v>
      </c>
      <c r="AM62" s="320">
        <v>2001067</v>
      </c>
      <c r="AN62" s="321">
        <v>125369</v>
      </c>
      <c r="AO62" s="322">
        <v>65.7</v>
      </c>
      <c r="AP62" s="323">
        <v>38938</v>
      </c>
      <c r="AQ62" s="324">
        <v>1</v>
      </c>
      <c r="AR62" s="325">
        <v>64.7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Av1jDyt9fgebP5xYk6NOFiQzTVltYZkDrqCW7lLt/vnqKR4KH6FrDBKqrPvIIsU3lUuBtigNGqkiXHJreIvfZg==" saltValue="4VvlNnwuiI4cPBppVD1g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dqr1D/SKMojLbevLZE2z59bvSwukvrI0RSPWelmef4VPAvbLWsb59WPlYrrA1VCYQj6exN6wqlGmi9rArPyM2Q==" saltValue="nmak+kh3tB3FuSTyM8Yjv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t+1J89rTLmDqbVS0s2p3q2b8zBxv5Sntq5RpjRSY/qlo3kyEhhlooWIlUnuK19TmmpL2s9LsoXtl7adlOQeiyg==" saltValue="Zh+0b6eBzFf6bSOwlHEEa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3" t="s">
        <v>3</v>
      </c>
      <c r="D47" s="1153"/>
      <c r="E47" s="1154"/>
      <c r="F47" s="11">
        <v>16.8</v>
      </c>
      <c r="G47" s="12">
        <v>18.260000000000002</v>
      </c>
      <c r="H47" s="12">
        <v>25.16</v>
      </c>
      <c r="I47" s="12">
        <v>25.31</v>
      </c>
      <c r="J47" s="13">
        <v>19.48</v>
      </c>
    </row>
    <row r="48" spans="2:10" ht="57.75" customHeight="1" x14ac:dyDescent="0.15">
      <c r="B48" s="14"/>
      <c r="C48" s="1155" t="s">
        <v>4</v>
      </c>
      <c r="D48" s="1155"/>
      <c r="E48" s="1156"/>
      <c r="F48" s="15">
        <v>6.16</v>
      </c>
      <c r="G48" s="16">
        <v>11.11</v>
      </c>
      <c r="H48" s="16">
        <v>7.75</v>
      </c>
      <c r="I48" s="16">
        <v>10.47</v>
      </c>
      <c r="J48" s="17">
        <v>7.88</v>
      </c>
    </row>
    <row r="49" spans="2:10" ht="57.75" customHeight="1" thickBot="1" x14ac:dyDescent="0.2">
      <c r="B49" s="18"/>
      <c r="C49" s="1157" t="s">
        <v>5</v>
      </c>
      <c r="D49" s="1157"/>
      <c r="E49" s="1158"/>
      <c r="F49" s="19" t="s">
        <v>530</v>
      </c>
      <c r="G49" s="20">
        <v>7.66</v>
      </c>
      <c r="H49" s="20">
        <v>3.23</v>
      </c>
      <c r="I49" s="20">
        <v>3.13</v>
      </c>
      <c r="J49" s="21" t="s">
        <v>531</v>
      </c>
    </row>
    <row r="50" spans="2:10" x14ac:dyDescent="0.15"/>
  </sheetData>
  <sheetProtection algorithmName="SHA-512" hashValue="4mKZFQFGaisa5S/HfsE5kbgtb6pODecgbPTWtFS6hBPuuvErxCt+Mn1ucTH3uF8EQqTLEmEV+lHwk7aTkNwCPw==" saltValue="0NceAQUaUJjgoMIbOLAf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3" t="s">
        <v>532</v>
      </c>
      <c r="D34" s="1163"/>
      <c r="E34" s="1164"/>
      <c r="F34" s="32">
        <v>40.97</v>
      </c>
      <c r="G34" s="33">
        <v>45.53</v>
      </c>
      <c r="H34" s="33">
        <v>40.630000000000003</v>
      </c>
      <c r="I34" s="33">
        <v>23.96</v>
      </c>
      <c r="J34" s="34">
        <v>7.92</v>
      </c>
      <c r="K34" s="22"/>
      <c r="L34" s="22"/>
      <c r="M34" s="22"/>
      <c r="N34" s="22"/>
      <c r="O34" s="22"/>
      <c r="P34" s="22"/>
    </row>
    <row r="35" spans="1:16" ht="39" customHeight="1" x14ac:dyDescent="0.15">
      <c r="A35" s="22"/>
      <c r="B35" s="35"/>
      <c r="C35" s="1159" t="s">
        <v>533</v>
      </c>
      <c r="D35" s="1159"/>
      <c r="E35" s="1160"/>
      <c r="F35" s="36">
        <v>6.15</v>
      </c>
      <c r="G35" s="37">
        <v>11.1</v>
      </c>
      <c r="H35" s="37">
        <v>7.74</v>
      </c>
      <c r="I35" s="37">
        <v>10.47</v>
      </c>
      <c r="J35" s="38">
        <v>7.88</v>
      </c>
      <c r="K35" s="22"/>
      <c r="L35" s="22"/>
      <c r="M35" s="22"/>
      <c r="N35" s="22"/>
      <c r="O35" s="22"/>
      <c r="P35" s="22"/>
    </row>
    <row r="36" spans="1:16" ht="39" customHeight="1" x14ac:dyDescent="0.15">
      <c r="A36" s="22"/>
      <c r="B36" s="35"/>
      <c r="C36" s="1159" t="s">
        <v>534</v>
      </c>
      <c r="D36" s="1159"/>
      <c r="E36" s="1160"/>
      <c r="F36" s="36">
        <v>0.84</v>
      </c>
      <c r="G36" s="37">
        <v>1.36</v>
      </c>
      <c r="H36" s="37">
        <v>2.04</v>
      </c>
      <c r="I36" s="37">
        <v>2.57</v>
      </c>
      <c r="J36" s="38">
        <v>4.24</v>
      </c>
      <c r="K36" s="22"/>
      <c r="L36" s="22"/>
      <c r="M36" s="22"/>
      <c r="N36" s="22"/>
      <c r="O36" s="22"/>
      <c r="P36" s="22"/>
    </row>
    <row r="37" spans="1:16" ht="39" customHeight="1" x14ac:dyDescent="0.15">
      <c r="A37" s="22"/>
      <c r="B37" s="35"/>
      <c r="C37" s="1159" t="s">
        <v>535</v>
      </c>
      <c r="D37" s="1159"/>
      <c r="E37" s="1160"/>
      <c r="F37" s="36">
        <v>0.11</v>
      </c>
      <c r="G37" s="37">
        <v>0.89</v>
      </c>
      <c r="H37" s="37">
        <v>0.96</v>
      </c>
      <c r="I37" s="37">
        <v>0.6</v>
      </c>
      <c r="J37" s="38">
        <v>0.36</v>
      </c>
      <c r="K37" s="22"/>
      <c r="L37" s="22"/>
      <c r="M37" s="22"/>
      <c r="N37" s="22"/>
      <c r="O37" s="22"/>
      <c r="P37" s="22"/>
    </row>
    <row r="38" spans="1:16" ht="39" customHeight="1" x14ac:dyDescent="0.15">
      <c r="A38" s="22"/>
      <c r="B38" s="35"/>
      <c r="C38" s="1159" t="s">
        <v>536</v>
      </c>
      <c r="D38" s="1159"/>
      <c r="E38" s="1160"/>
      <c r="F38" s="36">
        <v>0.3</v>
      </c>
      <c r="G38" s="37">
        <v>0.4</v>
      </c>
      <c r="H38" s="37">
        <v>0.35</v>
      </c>
      <c r="I38" s="37">
        <v>0.2</v>
      </c>
      <c r="J38" s="38">
        <v>0.02</v>
      </c>
      <c r="K38" s="22"/>
      <c r="L38" s="22"/>
      <c r="M38" s="22"/>
      <c r="N38" s="22"/>
      <c r="O38" s="22"/>
      <c r="P38" s="22"/>
    </row>
    <row r="39" spans="1:16" ht="39" customHeight="1" x14ac:dyDescent="0.15">
      <c r="A39" s="22"/>
      <c r="B39" s="35"/>
      <c r="C39" s="1159" t="s">
        <v>537</v>
      </c>
      <c r="D39" s="1159"/>
      <c r="E39" s="1160"/>
      <c r="F39" s="36">
        <v>0</v>
      </c>
      <c r="G39" s="37">
        <v>0</v>
      </c>
      <c r="H39" s="37">
        <v>0</v>
      </c>
      <c r="I39" s="37">
        <v>0</v>
      </c>
      <c r="J39" s="38">
        <v>0</v>
      </c>
      <c r="K39" s="22"/>
      <c r="L39" s="22"/>
      <c r="M39" s="22"/>
      <c r="N39" s="22"/>
      <c r="O39" s="22"/>
      <c r="P39" s="22"/>
    </row>
    <row r="40" spans="1:16" ht="39" customHeight="1" x14ac:dyDescent="0.15">
      <c r="A40" s="22"/>
      <c r="B40" s="35"/>
      <c r="C40" s="1159"/>
      <c r="D40" s="1159"/>
      <c r="E40" s="1160"/>
      <c r="F40" s="36"/>
      <c r="G40" s="37"/>
      <c r="H40" s="37"/>
      <c r="I40" s="37"/>
      <c r="J40" s="38"/>
      <c r="K40" s="22"/>
      <c r="L40" s="22"/>
      <c r="M40" s="22"/>
      <c r="N40" s="22"/>
      <c r="O40" s="22"/>
      <c r="P40" s="22"/>
    </row>
    <row r="41" spans="1:16" ht="39" customHeight="1" x14ac:dyDescent="0.15">
      <c r="A41" s="22"/>
      <c r="B41" s="35"/>
      <c r="C41" s="1159"/>
      <c r="D41" s="1159"/>
      <c r="E41" s="1160"/>
      <c r="F41" s="36"/>
      <c r="G41" s="37"/>
      <c r="H41" s="37"/>
      <c r="I41" s="37"/>
      <c r="J41" s="38"/>
      <c r="K41" s="22"/>
      <c r="L41" s="22"/>
      <c r="M41" s="22"/>
      <c r="N41" s="22"/>
      <c r="O41" s="22"/>
      <c r="P41" s="22"/>
    </row>
    <row r="42" spans="1:16" ht="39" customHeight="1" x14ac:dyDescent="0.15">
      <c r="A42" s="22"/>
      <c r="B42" s="39"/>
      <c r="C42" s="1159" t="s">
        <v>538</v>
      </c>
      <c r="D42" s="1159"/>
      <c r="E42" s="1160"/>
      <c r="F42" s="36" t="s">
        <v>501</v>
      </c>
      <c r="G42" s="37" t="s">
        <v>501</v>
      </c>
      <c r="H42" s="37" t="s">
        <v>501</v>
      </c>
      <c r="I42" s="37" t="s">
        <v>501</v>
      </c>
      <c r="J42" s="38" t="s">
        <v>501</v>
      </c>
      <c r="K42" s="22"/>
      <c r="L42" s="22"/>
      <c r="M42" s="22"/>
      <c r="N42" s="22"/>
      <c r="O42" s="22"/>
      <c r="P42" s="22"/>
    </row>
    <row r="43" spans="1:16" ht="39" customHeight="1" thickBot="1" x14ac:dyDescent="0.2">
      <c r="A43" s="22"/>
      <c r="B43" s="40"/>
      <c r="C43" s="1161" t="s">
        <v>539</v>
      </c>
      <c r="D43" s="1161"/>
      <c r="E43" s="1162"/>
      <c r="F43" s="41" t="s">
        <v>501</v>
      </c>
      <c r="G43" s="42" t="s">
        <v>501</v>
      </c>
      <c r="H43" s="42" t="s">
        <v>501</v>
      </c>
      <c r="I43" s="42" t="s">
        <v>501</v>
      </c>
      <c r="J43" s="43" t="s">
        <v>501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s95zaZTd3l/lO3n2lGmM016aMYWDqIPmu2Bv1hAQyrAwrGmqdhh0VgRwRNUBD6/o34pkke/Qso9xLTKvuLC7Q==" saltValue="R6QwkFTIb8K1eN5+VUH3h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1119</v>
      </c>
      <c r="L45" s="58">
        <v>1218</v>
      </c>
      <c r="M45" s="58">
        <v>1296</v>
      </c>
      <c r="N45" s="58">
        <v>1378</v>
      </c>
      <c r="O45" s="59">
        <v>1341</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501</v>
      </c>
      <c r="L46" s="62" t="s">
        <v>501</v>
      </c>
      <c r="M46" s="62" t="s">
        <v>501</v>
      </c>
      <c r="N46" s="62" t="s">
        <v>501</v>
      </c>
      <c r="O46" s="63" t="s">
        <v>501</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501</v>
      </c>
      <c r="L47" s="62" t="s">
        <v>501</v>
      </c>
      <c r="M47" s="62" t="s">
        <v>501</v>
      </c>
      <c r="N47" s="62" t="s">
        <v>501</v>
      </c>
      <c r="O47" s="63" t="s">
        <v>501</v>
      </c>
      <c r="P47" s="46"/>
      <c r="Q47" s="46"/>
      <c r="R47" s="46"/>
      <c r="S47" s="46"/>
      <c r="T47" s="46"/>
      <c r="U47" s="46"/>
    </row>
    <row r="48" spans="1:21" ht="30.75" customHeight="1" x14ac:dyDescent="0.15">
      <c r="A48" s="46"/>
      <c r="B48" s="1167"/>
      <c r="C48" s="1168"/>
      <c r="D48" s="60"/>
      <c r="E48" s="1173" t="s">
        <v>13</v>
      </c>
      <c r="F48" s="1173"/>
      <c r="G48" s="1173"/>
      <c r="H48" s="1173"/>
      <c r="I48" s="1173"/>
      <c r="J48" s="1174"/>
      <c r="K48" s="61">
        <v>798</v>
      </c>
      <c r="L48" s="62">
        <v>812</v>
      </c>
      <c r="M48" s="62">
        <v>752</v>
      </c>
      <c r="N48" s="62">
        <v>703</v>
      </c>
      <c r="O48" s="63">
        <v>741</v>
      </c>
      <c r="P48" s="46"/>
      <c r="Q48" s="46"/>
      <c r="R48" s="46"/>
      <c r="S48" s="46"/>
      <c r="T48" s="46"/>
      <c r="U48" s="46"/>
    </row>
    <row r="49" spans="1:21" ht="30.75" customHeight="1" x14ac:dyDescent="0.15">
      <c r="A49" s="46"/>
      <c r="B49" s="1167"/>
      <c r="C49" s="1168"/>
      <c r="D49" s="60"/>
      <c r="E49" s="1173" t="s">
        <v>14</v>
      </c>
      <c r="F49" s="1173"/>
      <c r="G49" s="1173"/>
      <c r="H49" s="1173"/>
      <c r="I49" s="1173"/>
      <c r="J49" s="1174"/>
      <c r="K49" s="61">
        <v>47</v>
      </c>
      <c r="L49" s="62">
        <v>52</v>
      </c>
      <c r="M49" s="62">
        <v>51</v>
      </c>
      <c r="N49" s="62">
        <v>34</v>
      </c>
      <c r="O49" s="63">
        <v>34</v>
      </c>
      <c r="P49" s="46"/>
      <c r="Q49" s="46"/>
      <c r="R49" s="46"/>
      <c r="S49" s="46"/>
      <c r="T49" s="46"/>
      <c r="U49" s="46"/>
    </row>
    <row r="50" spans="1:21" ht="30.75" customHeight="1" x14ac:dyDescent="0.15">
      <c r="A50" s="46"/>
      <c r="B50" s="1167"/>
      <c r="C50" s="1168"/>
      <c r="D50" s="60"/>
      <c r="E50" s="1173" t="s">
        <v>15</v>
      </c>
      <c r="F50" s="1173"/>
      <c r="G50" s="1173"/>
      <c r="H50" s="1173"/>
      <c r="I50" s="1173"/>
      <c r="J50" s="1174"/>
      <c r="K50" s="61" t="s">
        <v>501</v>
      </c>
      <c r="L50" s="62" t="s">
        <v>501</v>
      </c>
      <c r="M50" s="62" t="s">
        <v>501</v>
      </c>
      <c r="N50" s="62" t="s">
        <v>501</v>
      </c>
      <c r="O50" s="63" t="s">
        <v>501</v>
      </c>
      <c r="P50" s="46"/>
      <c r="Q50" s="46"/>
      <c r="R50" s="46"/>
      <c r="S50" s="46"/>
      <c r="T50" s="46"/>
      <c r="U50" s="46"/>
    </row>
    <row r="51" spans="1:21" ht="30.75" customHeight="1" x14ac:dyDescent="0.15">
      <c r="A51" s="46"/>
      <c r="B51" s="1169"/>
      <c r="C51" s="1170"/>
      <c r="D51" s="64"/>
      <c r="E51" s="1173" t="s">
        <v>16</v>
      </c>
      <c r="F51" s="1173"/>
      <c r="G51" s="1173"/>
      <c r="H51" s="1173"/>
      <c r="I51" s="1173"/>
      <c r="J51" s="1174"/>
      <c r="K51" s="61" t="s">
        <v>501</v>
      </c>
      <c r="L51" s="62" t="s">
        <v>501</v>
      </c>
      <c r="M51" s="62" t="s">
        <v>501</v>
      </c>
      <c r="N51" s="62" t="s">
        <v>501</v>
      </c>
      <c r="O51" s="63" t="s">
        <v>501</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1694</v>
      </c>
      <c r="L52" s="62">
        <v>1767</v>
      </c>
      <c r="M52" s="62">
        <v>1739</v>
      </c>
      <c r="N52" s="62">
        <v>1706</v>
      </c>
      <c r="O52" s="63">
        <v>1674</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270</v>
      </c>
      <c r="L53" s="67">
        <v>315</v>
      </c>
      <c r="M53" s="67">
        <v>360</v>
      </c>
      <c r="N53" s="67">
        <v>409</v>
      </c>
      <c r="O53" s="68">
        <v>442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81" t="s">
        <v>24</v>
      </c>
      <c r="C58" s="1182"/>
      <c r="D58" s="1187" t="s">
        <v>25</v>
      </c>
      <c r="E58" s="1188"/>
      <c r="F58" s="1188"/>
      <c r="G58" s="1188"/>
      <c r="H58" s="1188"/>
      <c r="I58" s="1188"/>
      <c r="J58" s="1189"/>
      <c r="K58" s="81"/>
      <c r="L58" s="82"/>
      <c r="M58" s="82"/>
      <c r="N58" s="82"/>
      <c r="O58" s="83"/>
    </row>
    <row r="59" spans="1:21" ht="31.5" customHeight="1" x14ac:dyDescent="0.15">
      <c r="B59" s="1183"/>
      <c r="C59" s="1184"/>
      <c r="D59" s="1190" t="s">
        <v>26</v>
      </c>
      <c r="E59" s="1191"/>
      <c r="F59" s="1191"/>
      <c r="G59" s="1191"/>
      <c r="H59" s="1191"/>
      <c r="I59" s="1191"/>
      <c r="J59" s="1192"/>
      <c r="K59" s="84"/>
      <c r="L59" s="85"/>
      <c r="M59" s="85"/>
      <c r="N59" s="85"/>
      <c r="O59" s="86"/>
    </row>
    <row r="60" spans="1:21" ht="31.5" customHeight="1" thickBot="1" x14ac:dyDescent="0.2">
      <c r="B60" s="1185"/>
      <c r="C60" s="1186"/>
      <c r="D60" s="1193" t="s">
        <v>27</v>
      </c>
      <c r="E60" s="1194"/>
      <c r="F60" s="1194"/>
      <c r="G60" s="1194"/>
      <c r="H60" s="1194"/>
      <c r="I60" s="1194"/>
      <c r="J60" s="1195"/>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sheetData>
  <sheetProtection algorithmName="SHA-512" hashValue="KFp6w74XHC37Rb91YggactCSYxlNE+suxU26BJXU/KqJtOygc0cxBASPlO2Hkd6yZ2HbYglrPrqFjlQtWAJ+4w==" saltValue="TqpVhKXTctGvCl9VkUSf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6" t="s">
        <v>30</v>
      </c>
      <c r="C41" s="1197"/>
      <c r="D41" s="103"/>
      <c r="E41" s="1202" t="s">
        <v>31</v>
      </c>
      <c r="F41" s="1202"/>
      <c r="G41" s="1202"/>
      <c r="H41" s="1203"/>
      <c r="I41" s="330">
        <v>15857</v>
      </c>
      <c r="J41" s="331">
        <v>15888</v>
      </c>
      <c r="K41" s="331">
        <v>15737</v>
      </c>
      <c r="L41" s="331">
        <v>15578</v>
      </c>
      <c r="M41" s="332">
        <v>16903</v>
      </c>
    </row>
    <row r="42" spans="2:13" ht="27.75" customHeight="1" x14ac:dyDescent="0.15">
      <c r="B42" s="1198"/>
      <c r="C42" s="1199"/>
      <c r="D42" s="104"/>
      <c r="E42" s="1204" t="s">
        <v>32</v>
      </c>
      <c r="F42" s="1204"/>
      <c r="G42" s="1204"/>
      <c r="H42" s="1205"/>
      <c r="I42" s="333" t="s">
        <v>501</v>
      </c>
      <c r="J42" s="334" t="s">
        <v>501</v>
      </c>
      <c r="K42" s="334" t="s">
        <v>501</v>
      </c>
      <c r="L42" s="334">
        <v>218</v>
      </c>
      <c r="M42" s="335">
        <v>158</v>
      </c>
    </row>
    <row r="43" spans="2:13" ht="27.75" customHeight="1" x14ac:dyDescent="0.15">
      <c r="B43" s="1198"/>
      <c r="C43" s="1199"/>
      <c r="D43" s="104"/>
      <c r="E43" s="1204" t="s">
        <v>33</v>
      </c>
      <c r="F43" s="1204"/>
      <c r="G43" s="1204"/>
      <c r="H43" s="1205"/>
      <c r="I43" s="333">
        <v>8289</v>
      </c>
      <c r="J43" s="334">
        <v>7845</v>
      </c>
      <c r="K43" s="334">
        <v>7756</v>
      </c>
      <c r="L43" s="334">
        <v>7515</v>
      </c>
      <c r="M43" s="335">
        <v>7414</v>
      </c>
    </row>
    <row r="44" spans="2:13" ht="27.75" customHeight="1" x14ac:dyDescent="0.15">
      <c r="B44" s="1198"/>
      <c r="C44" s="1199"/>
      <c r="D44" s="104"/>
      <c r="E44" s="1204" t="s">
        <v>34</v>
      </c>
      <c r="F44" s="1204"/>
      <c r="G44" s="1204"/>
      <c r="H44" s="1205"/>
      <c r="I44" s="333">
        <v>215</v>
      </c>
      <c r="J44" s="334">
        <v>174</v>
      </c>
      <c r="K44" s="334">
        <v>134</v>
      </c>
      <c r="L44" s="334">
        <v>100</v>
      </c>
      <c r="M44" s="335">
        <v>66</v>
      </c>
    </row>
    <row r="45" spans="2:13" ht="27.75" customHeight="1" x14ac:dyDescent="0.15">
      <c r="B45" s="1198"/>
      <c r="C45" s="1199"/>
      <c r="D45" s="104"/>
      <c r="E45" s="1204" t="s">
        <v>35</v>
      </c>
      <c r="F45" s="1204"/>
      <c r="G45" s="1204"/>
      <c r="H45" s="1205"/>
      <c r="I45" s="333">
        <v>528</v>
      </c>
      <c r="J45" s="334">
        <v>528</v>
      </c>
      <c r="K45" s="334">
        <v>513</v>
      </c>
      <c r="L45" s="334">
        <v>515</v>
      </c>
      <c r="M45" s="335">
        <v>675</v>
      </c>
    </row>
    <row r="46" spans="2:13" ht="27.75" customHeight="1" x14ac:dyDescent="0.15">
      <c r="B46" s="1198"/>
      <c r="C46" s="1199"/>
      <c r="D46" s="105"/>
      <c r="E46" s="1204" t="s">
        <v>36</v>
      </c>
      <c r="F46" s="1204"/>
      <c r="G46" s="1204"/>
      <c r="H46" s="1205"/>
      <c r="I46" s="333">
        <v>510</v>
      </c>
      <c r="J46" s="334">
        <v>612</v>
      </c>
      <c r="K46" s="334">
        <v>559</v>
      </c>
      <c r="L46" s="334">
        <v>280</v>
      </c>
      <c r="M46" s="335">
        <v>280</v>
      </c>
    </row>
    <row r="47" spans="2:13" ht="27.75" customHeight="1" x14ac:dyDescent="0.15">
      <c r="B47" s="1198"/>
      <c r="C47" s="1199"/>
      <c r="D47" s="106"/>
      <c r="E47" s="1206" t="s">
        <v>37</v>
      </c>
      <c r="F47" s="1207"/>
      <c r="G47" s="1207"/>
      <c r="H47" s="1208"/>
      <c r="I47" s="333" t="s">
        <v>501</v>
      </c>
      <c r="J47" s="334" t="s">
        <v>501</v>
      </c>
      <c r="K47" s="334" t="s">
        <v>501</v>
      </c>
      <c r="L47" s="334" t="s">
        <v>501</v>
      </c>
      <c r="M47" s="335" t="s">
        <v>501</v>
      </c>
    </row>
    <row r="48" spans="2:13" ht="27.75" customHeight="1" x14ac:dyDescent="0.15">
      <c r="B48" s="1198"/>
      <c r="C48" s="1199"/>
      <c r="D48" s="104"/>
      <c r="E48" s="1204" t="s">
        <v>38</v>
      </c>
      <c r="F48" s="1204"/>
      <c r="G48" s="1204"/>
      <c r="H48" s="1205"/>
      <c r="I48" s="333" t="s">
        <v>501</v>
      </c>
      <c r="J48" s="334" t="s">
        <v>501</v>
      </c>
      <c r="K48" s="334" t="s">
        <v>501</v>
      </c>
      <c r="L48" s="334" t="s">
        <v>501</v>
      </c>
      <c r="M48" s="335" t="s">
        <v>501</v>
      </c>
    </row>
    <row r="49" spans="2:13" ht="27.75" customHeight="1" x14ac:dyDescent="0.15">
      <c r="B49" s="1200"/>
      <c r="C49" s="1201"/>
      <c r="D49" s="104"/>
      <c r="E49" s="1204" t="s">
        <v>39</v>
      </c>
      <c r="F49" s="1204"/>
      <c r="G49" s="1204"/>
      <c r="H49" s="1205"/>
      <c r="I49" s="333" t="s">
        <v>501</v>
      </c>
      <c r="J49" s="334" t="s">
        <v>501</v>
      </c>
      <c r="K49" s="334" t="s">
        <v>501</v>
      </c>
      <c r="L49" s="334" t="s">
        <v>501</v>
      </c>
      <c r="M49" s="335" t="s">
        <v>501</v>
      </c>
    </row>
    <row r="50" spans="2:13" ht="27.75" customHeight="1" x14ac:dyDescent="0.15">
      <c r="B50" s="1209" t="s">
        <v>40</v>
      </c>
      <c r="C50" s="1210"/>
      <c r="D50" s="107"/>
      <c r="E50" s="1204" t="s">
        <v>41</v>
      </c>
      <c r="F50" s="1204"/>
      <c r="G50" s="1204"/>
      <c r="H50" s="1205"/>
      <c r="I50" s="333">
        <v>3192</v>
      </c>
      <c r="J50" s="334">
        <v>3079</v>
      </c>
      <c r="K50" s="334">
        <v>4125</v>
      </c>
      <c r="L50" s="334">
        <v>4866</v>
      </c>
      <c r="M50" s="335">
        <v>5093</v>
      </c>
    </row>
    <row r="51" spans="2:13" ht="27.75" customHeight="1" x14ac:dyDescent="0.15">
      <c r="B51" s="1198"/>
      <c r="C51" s="1199"/>
      <c r="D51" s="104"/>
      <c r="E51" s="1204" t="s">
        <v>42</v>
      </c>
      <c r="F51" s="1204"/>
      <c r="G51" s="1204"/>
      <c r="H51" s="1205"/>
      <c r="I51" s="333">
        <v>1724</v>
      </c>
      <c r="J51" s="334">
        <v>1616</v>
      </c>
      <c r="K51" s="334">
        <v>1542</v>
      </c>
      <c r="L51" s="334">
        <v>1473</v>
      </c>
      <c r="M51" s="335">
        <v>1422</v>
      </c>
    </row>
    <row r="52" spans="2:13" ht="27.75" customHeight="1" x14ac:dyDescent="0.15">
      <c r="B52" s="1200"/>
      <c r="C52" s="1201"/>
      <c r="D52" s="104"/>
      <c r="E52" s="1204" t="s">
        <v>43</v>
      </c>
      <c r="F52" s="1204"/>
      <c r="G52" s="1204"/>
      <c r="H52" s="1205"/>
      <c r="I52" s="333">
        <v>16448</v>
      </c>
      <c r="J52" s="334">
        <v>16562</v>
      </c>
      <c r="K52" s="334">
        <v>16272</v>
      </c>
      <c r="L52" s="334">
        <v>15910</v>
      </c>
      <c r="M52" s="335">
        <v>16502</v>
      </c>
    </row>
    <row r="53" spans="2:13" ht="27.75" customHeight="1" thickBot="1" x14ac:dyDescent="0.2">
      <c r="B53" s="1211" t="s">
        <v>19</v>
      </c>
      <c r="C53" s="1212"/>
      <c r="D53" s="108"/>
      <c r="E53" s="1213" t="s">
        <v>44</v>
      </c>
      <c r="F53" s="1213"/>
      <c r="G53" s="1213"/>
      <c r="H53" s="1214"/>
      <c r="I53" s="336">
        <v>4035</v>
      </c>
      <c r="J53" s="337">
        <v>3791</v>
      </c>
      <c r="K53" s="337">
        <v>2759</v>
      </c>
      <c r="L53" s="337">
        <v>1957</v>
      </c>
      <c r="M53" s="338">
        <v>2478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R5t//pKlv1al51MjyOuvYJ8bbBXsgLhVu+d+gYJP1xV1/w/N17YUk5TqD6DkWt+btp7TxDHMYNJ1WDxckmz2mw==" saltValue="Eemg0nNqDzEoW54FC+hf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 zoomScale="55" zoomScaleNormal="55" zoomScaleSheetLayoutView="100" workbookViewId="0">
      <selection activeCell="B1" sqref="B1:B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3" t="s">
        <v>46</v>
      </c>
      <c r="D55" s="1223"/>
      <c r="E55" s="1224"/>
      <c r="F55" s="339">
        <v>1821</v>
      </c>
      <c r="G55" s="339">
        <v>1846</v>
      </c>
      <c r="H55" s="340">
        <v>1447</v>
      </c>
    </row>
    <row r="56" spans="2:8" ht="52.5" customHeight="1" x14ac:dyDescent="0.15">
      <c r="B56" s="120"/>
      <c r="C56" s="1225" t="s">
        <v>47</v>
      </c>
      <c r="D56" s="1225"/>
      <c r="E56" s="1226"/>
      <c r="F56" s="341">
        <v>176</v>
      </c>
      <c r="G56" s="341">
        <v>177</v>
      </c>
      <c r="H56" s="342">
        <v>178</v>
      </c>
    </row>
    <row r="57" spans="2:8" ht="53.25" customHeight="1" x14ac:dyDescent="0.15">
      <c r="B57" s="120"/>
      <c r="C57" s="1227" t="s">
        <v>48</v>
      </c>
      <c r="D57" s="1227"/>
      <c r="E57" s="1228"/>
      <c r="F57" s="343">
        <v>1607</v>
      </c>
      <c r="G57" s="343">
        <v>2260</v>
      </c>
      <c r="H57" s="344">
        <v>2873</v>
      </c>
    </row>
    <row r="58" spans="2:8" ht="45.75" customHeight="1" x14ac:dyDescent="0.15">
      <c r="B58" s="121"/>
      <c r="C58" s="1215" t="s">
        <v>555</v>
      </c>
      <c r="D58" s="1216"/>
      <c r="E58" s="1217"/>
      <c r="F58" s="345">
        <v>1113</v>
      </c>
      <c r="G58" s="345">
        <v>1495</v>
      </c>
      <c r="H58" s="346">
        <v>1543</v>
      </c>
    </row>
    <row r="59" spans="2:8" ht="45.75" customHeight="1" x14ac:dyDescent="0.15">
      <c r="B59" s="121"/>
      <c r="C59" s="1215" t="s">
        <v>556</v>
      </c>
      <c r="D59" s="1216"/>
      <c r="E59" s="1217"/>
      <c r="F59" s="345">
        <v>489</v>
      </c>
      <c r="G59" s="345">
        <v>762</v>
      </c>
      <c r="H59" s="346">
        <v>1328</v>
      </c>
    </row>
    <row r="60" spans="2:8" ht="45.75" customHeight="1" x14ac:dyDescent="0.15">
      <c r="B60" s="121"/>
      <c r="C60" s="1215" t="s">
        <v>557</v>
      </c>
      <c r="D60" s="1216"/>
      <c r="E60" s="1217"/>
      <c r="F60" s="345">
        <v>5</v>
      </c>
      <c r="G60" s="345">
        <v>3</v>
      </c>
      <c r="H60" s="346">
        <v>2</v>
      </c>
    </row>
    <row r="61" spans="2:8" ht="45.75" customHeight="1" x14ac:dyDescent="0.15">
      <c r="B61" s="121"/>
      <c r="C61" s="1215"/>
      <c r="D61" s="1216"/>
      <c r="E61" s="1217"/>
      <c r="F61" s="345"/>
      <c r="G61" s="345"/>
      <c r="H61" s="346"/>
    </row>
    <row r="62" spans="2:8" ht="45.75" customHeight="1" thickBot="1" x14ac:dyDescent="0.2">
      <c r="B62" s="122"/>
      <c r="C62" s="1218"/>
      <c r="D62" s="1219"/>
      <c r="E62" s="1220"/>
      <c r="F62" s="347"/>
      <c r="G62" s="347"/>
      <c r="H62" s="348"/>
    </row>
    <row r="63" spans="2:8" ht="52.5" customHeight="1" thickBot="1" x14ac:dyDescent="0.2">
      <c r="B63" s="123"/>
      <c r="C63" s="1221" t="s">
        <v>49</v>
      </c>
      <c r="D63" s="1221"/>
      <c r="E63" s="1222"/>
      <c r="F63" s="349">
        <v>3604</v>
      </c>
      <c r="G63" s="349">
        <v>4283</v>
      </c>
      <c r="H63" s="350">
        <v>4498</v>
      </c>
    </row>
    <row r="64" spans="2:8" x14ac:dyDescent="0.15"/>
  </sheetData>
  <sheetProtection algorithmName="SHA-512" hashValue="YcSkY6zSV7c6h3+ul5yKQucKuRkTltqd5P/IzPMNI3W+0Vf180dSnzYLU3E415O/MV83hfraMF/wJLROvMG+2g==" saltValue="YvHvHtTCSwqpyuYaaAzz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56BB8-45DF-46EE-82AB-02C2B04990E9}">
  <sheetPr>
    <pageSetUpPr fitToPage="1"/>
  </sheetPr>
  <dimension ref="A1:DE85"/>
  <sheetViews>
    <sheetView showGridLines="0" tabSelected="1" topLeftCell="V1" zoomScale="70" zoomScaleNormal="70" zoomScaleSheetLayoutView="55" workbookViewId="0">
      <selection activeCell="BQ14" sqref="BQ1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7" t="s">
        <v>567</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x14ac:dyDescent="0.15">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x14ac:dyDescent="0.15">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x14ac:dyDescent="0.15">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x14ac:dyDescent="0.15">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560</v>
      </c>
    </row>
    <row r="50" spans="1:109" x14ac:dyDescent="0.15">
      <c r="B50" s="247"/>
      <c r="G50" s="1229"/>
      <c r="H50" s="1229"/>
      <c r="I50" s="1229"/>
      <c r="J50" s="1229"/>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35" t="s">
        <v>525</v>
      </c>
      <c r="BQ50" s="1235"/>
      <c r="BR50" s="1235"/>
      <c r="BS50" s="1235"/>
      <c r="BT50" s="1235"/>
      <c r="BU50" s="1235"/>
      <c r="BV50" s="1235"/>
      <c r="BW50" s="1235"/>
      <c r="BX50" s="1235" t="s">
        <v>526</v>
      </c>
      <c r="BY50" s="1235"/>
      <c r="BZ50" s="1235"/>
      <c r="CA50" s="1235"/>
      <c r="CB50" s="1235"/>
      <c r="CC50" s="1235"/>
      <c r="CD50" s="1235"/>
      <c r="CE50" s="1235"/>
      <c r="CF50" s="1235" t="s">
        <v>527</v>
      </c>
      <c r="CG50" s="1235"/>
      <c r="CH50" s="1235"/>
      <c r="CI50" s="1235"/>
      <c r="CJ50" s="1235"/>
      <c r="CK50" s="1235"/>
      <c r="CL50" s="1235"/>
      <c r="CM50" s="1235"/>
      <c r="CN50" s="1235" t="s">
        <v>528</v>
      </c>
      <c r="CO50" s="1235"/>
      <c r="CP50" s="1235"/>
      <c r="CQ50" s="1235"/>
      <c r="CR50" s="1235"/>
      <c r="CS50" s="1235"/>
      <c r="CT50" s="1235"/>
      <c r="CU50" s="1235"/>
      <c r="CV50" s="1235" t="s">
        <v>529</v>
      </c>
      <c r="CW50" s="1235"/>
      <c r="CX50" s="1235"/>
      <c r="CY50" s="1235"/>
      <c r="CZ50" s="1235"/>
      <c r="DA50" s="1235"/>
      <c r="DB50" s="1235"/>
      <c r="DC50" s="1235"/>
    </row>
    <row r="51" spans="1:109" ht="13.5" customHeight="1" x14ac:dyDescent="0.15">
      <c r="B51" s="247"/>
      <c r="G51" s="1246"/>
      <c r="H51" s="1246"/>
      <c r="I51" s="1250"/>
      <c r="J51" s="1250"/>
      <c r="K51" s="1236"/>
      <c r="L51" s="1236"/>
      <c r="M51" s="1236"/>
      <c r="N51" s="1236"/>
      <c r="AM51" s="359"/>
      <c r="AN51" s="1234" t="s">
        <v>561</v>
      </c>
      <c r="AO51" s="1234"/>
      <c r="AP51" s="1234"/>
      <c r="AQ51" s="1234"/>
      <c r="AR51" s="1234"/>
      <c r="AS51" s="1234"/>
      <c r="AT51" s="1234"/>
      <c r="AU51" s="1234"/>
      <c r="AV51" s="1234"/>
      <c r="AW51" s="1234"/>
      <c r="AX51" s="1234"/>
      <c r="AY51" s="1234"/>
      <c r="AZ51" s="1234"/>
      <c r="BA51" s="1234"/>
      <c r="BB51" s="1234" t="s">
        <v>562</v>
      </c>
      <c r="BC51" s="1234"/>
      <c r="BD51" s="1234"/>
      <c r="BE51" s="1234"/>
      <c r="BF51" s="1234"/>
      <c r="BG51" s="1234"/>
      <c r="BH51" s="1234"/>
      <c r="BI51" s="1234"/>
      <c r="BJ51" s="1234"/>
      <c r="BK51" s="1234"/>
      <c r="BL51" s="1234"/>
      <c r="BM51" s="1234"/>
      <c r="BN51" s="1234"/>
      <c r="BO51" s="1234"/>
      <c r="BP51" s="1231">
        <v>73.900000000000006</v>
      </c>
      <c r="BQ51" s="1231"/>
      <c r="BR51" s="1231"/>
      <c r="BS51" s="1231"/>
      <c r="BT51" s="1231"/>
      <c r="BU51" s="1231"/>
      <c r="BV51" s="1231"/>
      <c r="BW51" s="1231"/>
      <c r="BX51" s="1231">
        <v>65.599999999999994</v>
      </c>
      <c r="BY51" s="1231"/>
      <c r="BZ51" s="1231"/>
      <c r="CA51" s="1231"/>
      <c r="CB51" s="1231"/>
      <c r="CC51" s="1231"/>
      <c r="CD51" s="1231"/>
      <c r="CE51" s="1231"/>
      <c r="CF51" s="1231">
        <v>48.1</v>
      </c>
      <c r="CG51" s="1231"/>
      <c r="CH51" s="1231"/>
      <c r="CI51" s="1231"/>
      <c r="CJ51" s="1231"/>
      <c r="CK51" s="1231"/>
      <c r="CL51" s="1231"/>
      <c r="CM51" s="1231"/>
      <c r="CN51" s="1231">
        <v>33.6</v>
      </c>
      <c r="CO51" s="1231"/>
      <c r="CP51" s="1231"/>
      <c r="CQ51" s="1231"/>
      <c r="CR51" s="1231"/>
      <c r="CS51" s="1231"/>
      <c r="CT51" s="1231"/>
      <c r="CU51" s="1231"/>
      <c r="CV51" s="1231">
        <v>41.5</v>
      </c>
      <c r="CW51" s="1231"/>
      <c r="CX51" s="1231"/>
      <c r="CY51" s="1231"/>
      <c r="CZ51" s="1231"/>
      <c r="DA51" s="1231"/>
      <c r="DB51" s="1231"/>
      <c r="DC51" s="1231"/>
    </row>
    <row r="52" spans="1:109" x14ac:dyDescent="0.15">
      <c r="B52" s="247"/>
      <c r="G52" s="1246"/>
      <c r="H52" s="1246"/>
      <c r="I52" s="1250"/>
      <c r="J52" s="1250"/>
      <c r="K52" s="1236"/>
      <c r="L52" s="1236"/>
      <c r="M52" s="1236"/>
      <c r="N52" s="1236"/>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47"/>
      <c r="G53" s="1246"/>
      <c r="H53" s="1246"/>
      <c r="I53" s="1229"/>
      <c r="J53" s="1229"/>
      <c r="K53" s="1236"/>
      <c r="L53" s="1236"/>
      <c r="M53" s="1236"/>
      <c r="N53" s="1236"/>
      <c r="AM53" s="359"/>
      <c r="AN53" s="1234"/>
      <c r="AO53" s="1234"/>
      <c r="AP53" s="1234"/>
      <c r="AQ53" s="1234"/>
      <c r="AR53" s="1234"/>
      <c r="AS53" s="1234"/>
      <c r="AT53" s="1234"/>
      <c r="AU53" s="1234"/>
      <c r="AV53" s="1234"/>
      <c r="AW53" s="1234"/>
      <c r="AX53" s="1234"/>
      <c r="AY53" s="1234"/>
      <c r="AZ53" s="1234"/>
      <c r="BA53" s="1234"/>
      <c r="BB53" s="1234" t="s">
        <v>563</v>
      </c>
      <c r="BC53" s="1234"/>
      <c r="BD53" s="1234"/>
      <c r="BE53" s="1234"/>
      <c r="BF53" s="1234"/>
      <c r="BG53" s="1234"/>
      <c r="BH53" s="1234"/>
      <c r="BI53" s="1234"/>
      <c r="BJ53" s="1234"/>
      <c r="BK53" s="1234"/>
      <c r="BL53" s="1234"/>
      <c r="BM53" s="1234"/>
      <c r="BN53" s="1234"/>
      <c r="BO53" s="1234"/>
      <c r="BP53" s="1231">
        <v>53.4</v>
      </c>
      <c r="BQ53" s="1231"/>
      <c r="BR53" s="1231"/>
      <c r="BS53" s="1231"/>
      <c r="BT53" s="1231"/>
      <c r="BU53" s="1231"/>
      <c r="BV53" s="1231"/>
      <c r="BW53" s="1231"/>
      <c r="BX53" s="1231">
        <v>50.9</v>
      </c>
      <c r="BY53" s="1231"/>
      <c r="BZ53" s="1231"/>
      <c r="CA53" s="1231"/>
      <c r="CB53" s="1231"/>
      <c r="CC53" s="1231"/>
      <c r="CD53" s="1231"/>
      <c r="CE53" s="1231"/>
      <c r="CF53" s="1231">
        <v>52.6</v>
      </c>
      <c r="CG53" s="1231"/>
      <c r="CH53" s="1231"/>
      <c r="CI53" s="1231"/>
      <c r="CJ53" s="1231"/>
      <c r="CK53" s="1231"/>
      <c r="CL53" s="1231"/>
      <c r="CM53" s="1231"/>
      <c r="CN53" s="1231">
        <v>54.7</v>
      </c>
      <c r="CO53" s="1231"/>
      <c r="CP53" s="1231"/>
      <c r="CQ53" s="1231"/>
      <c r="CR53" s="1231"/>
      <c r="CS53" s="1231"/>
      <c r="CT53" s="1231"/>
      <c r="CU53" s="1231"/>
      <c r="CV53" s="1231">
        <v>56.1</v>
      </c>
      <c r="CW53" s="1231"/>
      <c r="CX53" s="1231"/>
      <c r="CY53" s="1231"/>
      <c r="CZ53" s="1231"/>
      <c r="DA53" s="1231"/>
      <c r="DB53" s="1231"/>
      <c r="DC53" s="1231"/>
    </row>
    <row r="54" spans="1:109" x14ac:dyDescent="0.15">
      <c r="A54" s="358"/>
      <c r="B54" s="247"/>
      <c r="G54" s="1246"/>
      <c r="H54" s="1246"/>
      <c r="I54" s="1229"/>
      <c r="J54" s="1229"/>
      <c r="K54" s="1236"/>
      <c r="L54" s="1236"/>
      <c r="M54" s="1236"/>
      <c r="N54" s="1236"/>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47"/>
      <c r="G55" s="1229"/>
      <c r="H55" s="1229"/>
      <c r="I55" s="1229"/>
      <c r="J55" s="1229"/>
      <c r="K55" s="1236"/>
      <c r="L55" s="1236"/>
      <c r="M55" s="1236"/>
      <c r="N55" s="1236"/>
      <c r="AN55" s="1235" t="s">
        <v>564</v>
      </c>
      <c r="AO55" s="1235"/>
      <c r="AP55" s="1235"/>
      <c r="AQ55" s="1235"/>
      <c r="AR55" s="1235"/>
      <c r="AS55" s="1235"/>
      <c r="AT55" s="1235"/>
      <c r="AU55" s="1235"/>
      <c r="AV55" s="1235"/>
      <c r="AW55" s="1235"/>
      <c r="AX55" s="1235"/>
      <c r="AY55" s="1235"/>
      <c r="AZ55" s="1235"/>
      <c r="BA55" s="1235"/>
      <c r="BB55" s="1234" t="s">
        <v>562</v>
      </c>
      <c r="BC55" s="1234"/>
      <c r="BD55" s="1234"/>
      <c r="BE55" s="1234"/>
      <c r="BF55" s="1234"/>
      <c r="BG55" s="1234"/>
      <c r="BH55" s="1234"/>
      <c r="BI55" s="1234"/>
      <c r="BJ55" s="1234"/>
      <c r="BK55" s="1234"/>
      <c r="BL55" s="1234"/>
      <c r="BM55" s="1234"/>
      <c r="BN55" s="1234"/>
      <c r="BO55" s="1234"/>
      <c r="BP55" s="1231">
        <v>32.5</v>
      </c>
      <c r="BQ55" s="1231"/>
      <c r="BR55" s="1231"/>
      <c r="BS55" s="1231"/>
      <c r="BT55" s="1231"/>
      <c r="BU55" s="1231"/>
      <c r="BV55" s="1231"/>
      <c r="BW55" s="1231"/>
      <c r="BX55" s="1231">
        <v>23</v>
      </c>
      <c r="BY55" s="1231"/>
      <c r="BZ55" s="1231"/>
      <c r="CA55" s="1231"/>
      <c r="CB55" s="1231"/>
      <c r="CC55" s="1231"/>
      <c r="CD55" s="1231"/>
      <c r="CE55" s="1231"/>
      <c r="CF55" s="1231">
        <v>15.9</v>
      </c>
      <c r="CG55" s="1231"/>
      <c r="CH55" s="1231"/>
      <c r="CI55" s="1231"/>
      <c r="CJ55" s="1231"/>
      <c r="CK55" s="1231"/>
      <c r="CL55" s="1231"/>
      <c r="CM55" s="1231"/>
      <c r="CN55" s="1231">
        <v>13</v>
      </c>
      <c r="CO55" s="1231"/>
      <c r="CP55" s="1231"/>
      <c r="CQ55" s="1231"/>
      <c r="CR55" s="1231"/>
      <c r="CS55" s="1231"/>
      <c r="CT55" s="1231"/>
      <c r="CU55" s="1231"/>
      <c r="CV55" s="1231">
        <v>12.6</v>
      </c>
      <c r="CW55" s="1231"/>
      <c r="CX55" s="1231"/>
      <c r="CY55" s="1231"/>
      <c r="CZ55" s="1231"/>
      <c r="DA55" s="1231"/>
      <c r="DB55" s="1231"/>
      <c r="DC55" s="1231"/>
    </row>
    <row r="56" spans="1:109" x14ac:dyDescent="0.15">
      <c r="A56" s="358"/>
      <c r="B56" s="247"/>
      <c r="G56" s="1229"/>
      <c r="H56" s="1229"/>
      <c r="I56" s="1229"/>
      <c r="J56" s="1229"/>
      <c r="K56" s="1236"/>
      <c r="L56" s="1236"/>
      <c r="M56" s="1236"/>
      <c r="N56" s="1236"/>
      <c r="AN56" s="1235"/>
      <c r="AO56" s="1235"/>
      <c r="AP56" s="1235"/>
      <c r="AQ56" s="1235"/>
      <c r="AR56" s="1235"/>
      <c r="AS56" s="1235"/>
      <c r="AT56" s="1235"/>
      <c r="AU56" s="1235"/>
      <c r="AV56" s="1235"/>
      <c r="AW56" s="1235"/>
      <c r="AX56" s="1235"/>
      <c r="AY56" s="1235"/>
      <c r="AZ56" s="1235"/>
      <c r="BA56" s="1235"/>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29"/>
      <c r="H57" s="1229"/>
      <c r="I57" s="1232"/>
      <c r="J57" s="1232"/>
      <c r="K57" s="1236"/>
      <c r="L57" s="1236"/>
      <c r="M57" s="1236"/>
      <c r="N57" s="1236"/>
      <c r="AM57" s="243"/>
      <c r="AN57" s="1235"/>
      <c r="AO57" s="1235"/>
      <c r="AP57" s="1235"/>
      <c r="AQ57" s="1235"/>
      <c r="AR57" s="1235"/>
      <c r="AS57" s="1235"/>
      <c r="AT57" s="1235"/>
      <c r="AU57" s="1235"/>
      <c r="AV57" s="1235"/>
      <c r="AW57" s="1235"/>
      <c r="AX57" s="1235"/>
      <c r="AY57" s="1235"/>
      <c r="AZ57" s="1235"/>
      <c r="BA57" s="1235"/>
      <c r="BB57" s="1234" t="s">
        <v>563</v>
      </c>
      <c r="BC57" s="1234"/>
      <c r="BD57" s="1234"/>
      <c r="BE57" s="1234"/>
      <c r="BF57" s="1234"/>
      <c r="BG57" s="1234"/>
      <c r="BH57" s="1234"/>
      <c r="BI57" s="1234"/>
      <c r="BJ57" s="1234"/>
      <c r="BK57" s="1234"/>
      <c r="BL57" s="1234"/>
      <c r="BM57" s="1234"/>
      <c r="BN57" s="1234"/>
      <c r="BO57" s="1234"/>
      <c r="BP57" s="1231">
        <v>62.6</v>
      </c>
      <c r="BQ57" s="1231"/>
      <c r="BR57" s="1231"/>
      <c r="BS57" s="1231"/>
      <c r="BT57" s="1231"/>
      <c r="BU57" s="1231"/>
      <c r="BV57" s="1231"/>
      <c r="BW57" s="1231"/>
      <c r="BX57" s="1231">
        <v>62.8</v>
      </c>
      <c r="BY57" s="1231"/>
      <c r="BZ57" s="1231"/>
      <c r="CA57" s="1231"/>
      <c r="CB57" s="1231"/>
      <c r="CC57" s="1231"/>
      <c r="CD57" s="1231"/>
      <c r="CE57" s="1231"/>
      <c r="CF57" s="1231">
        <v>64</v>
      </c>
      <c r="CG57" s="1231"/>
      <c r="CH57" s="1231"/>
      <c r="CI57" s="1231"/>
      <c r="CJ57" s="1231"/>
      <c r="CK57" s="1231"/>
      <c r="CL57" s="1231"/>
      <c r="CM57" s="1231"/>
      <c r="CN57" s="1231">
        <v>64.7</v>
      </c>
      <c r="CO57" s="1231"/>
      <c r="CP57" s="1231"/>
      <c r="CQ57" s="1231"/>
      <c r="CR57" s="1231"/>
      <c r="CS57" s="1231"/>
      <c r="CT57" s="1231"/>
      <c r="CU57" s="1231"/>
      <c r="CV57" s="1231">
        <v>65.8</v>
      </c>
      <c r="CW57" s="1231"/>
      <c r="CX57" s="1231"/>
      <c r="CY57" s="1231"/>
      <c r="CZ57" s="1231"/>
      <c r="DA57" s="1231"/>
      <c r="DB57" s="1231"/>
      <c r="DC57" s="1231"/>
      <c r="DD57" s="363"/>
      <c r="DE57" s="362"/>
    </row>
    <row r="58" spans="1:109" s="358" customFormat="1" x14ac:dyDescent="0.15">
      <c r="A58" s="243"/>
      <c r="B58" s="362"/>
      <c r="G58" s="1229"/>
      <c r="H58" s="1229"/>
      <c r="I58" s="1232"/>
      <c r="J58" s="1232"/>
      <c r="K58" s="1236"/>
      <c r="L58" s="1236"/>
      <c r="M58" s="1236"/>
      <c r="N58" s="1236"/>
      <c r="AM58" s="243"/>
      <c r="AN58" s="1235"/>
      <c r="AO58" s="1235"/>
      <c r="AP58" s="1235"/>
      <c r="AQ58" s="1235"/>
      <c r="AR58" s="1235"/>
      <c r="AS58" s="1235"/>
      <c r="AT58" s="1235"/>
      <c r="AU58" s="1235"/>
      <c r="AV58" s="1235"/>
      <c r="AW58" s="1235"/>
      <c r="AX58" s="1235"/>
      <c r="AY58" s="1235"/>
      <c r="AZ58" s="1235"/>
      <c r="BA58" s="1235"/>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565</v>
      </c>
    </row>
    <row r="64" spans="1:109" x14ac:dyDescent="0.15">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47"/>
      <c r="AN65" s="1237" t="s">
        <v>568</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x14ac:dyDescent="0.15">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x14ac:dyDescent="0.15">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x14ac:dyDescent="0.15">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x14ac:dyDescent="0.15">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560</v>
      </c>
    </row>
    <row r="72" spans="2:107" x14ac:dyDescent="0.15">
      <c r="B72" s="247"/>
      <c r="G72" s="1229"/>
      <c r="H72" s="1229"/>
      <c r="I72" s="1229"/>
      <c r="J72" s="1229"/>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35" t="s">
        <v>525</v>
      </c>
      <c r="BQ72" s="1235"/>
      <c r="BR72" s="1235"/>
      <c r="BS72" s="1235"/>
      <c r="BT72" s="1235"/>
      <c r="BU72" s="1235"/>
      <c r="BV72" s="1235"/>
      <c r="BW72" s="1235"/>
      <c r="BX72" s="1235" t="s">
        <v>526</v>
      </c>
      <c r="BY72" s="1235"/>
      <c r="BZ72" s="1235"/>
      <c r="CA72" s="1235"/>
      <c r="CB72" s="1235"/>
      <c r="CC72" s="1235"/>
      <c r="CD72" s="1235"/>
      <c r="CE72" s="1235"/>
      <c r="CF72" s="1235" t="s">
        <v>527</v>
      </c>
      <c r="CG72" s="1235"/>
      <c r="CH72" s="1235"/>
      <c r="CI72" s="1235"/>
      <c r="CJ72" s="1235"/>
      <c r="CK72" s="1235"/>
      <c r="CL72" s="1235"/>
      <c r="CM72" s="1235"/>
      <c r="CN72" s="1235" t="s">
        <v>528</v>
      </c>
      <c r="CO72" s="1235"/>
      <c r="CP72" s="1235"/>
      <c r="CQ72" s="1235"/>
      <c r="CR72" s="1235"/>
      <c r="CS72" s="1235"/>
      <c r="CT72" s="1235"/>
      <c r="CU72" s="1235"/>
      <c r="CV72" s="1235" t="s">
        <v>529</v>
      </c>
      <c r="CW72" s="1235"/>
      <c r="CX72" s="1235"/>
      <c r="CY72" s="1235"/>
      <c r="CZ72" s="1235"/>
      <c r="DA72" s="1235"/>
      <c r="DB72" s="1235"/>
      <c r="DC72" s="1235"/>
    </row>
    <row r="73" spans="2:107" x14ac:dyDescent="0.15">
      <c r="B73" s="247"/>
      <c r="G73" s="1246"/>
      <c r="H73" s="1246"/>
      <c r="I73" s="1246"/>
      <c r="J73" s="1246"/>
      <c r="K73" s="1230"/>
      <c r="L73" s="1230"/>
      <c r="M73" s="1230"/>
      <c r="N73" s="1230"/>
      <c r="AM73" s="359"/>
      <c r="AN73" s="1234" t="s">
        <v>561</v>
      </c>
      <c r="AO73" s="1234"/>
      <c r="AP73" s="1234"/>
      <c r="AQ73" s="1234"/>
      <c r="AR73" s="1234"/>
      <c r="AS73" s="1234"/>
      <c r="AT73" s="1234"/>
      <c r="AU73" s="1234"/>
      <c r="AV73" s="1234"/>
      <c r="AW73" s="1234"/>
      <c r="AX73" s="1234"/>
      <c r="AY73" s="1234"/>
      <c r="AZ73" s="1234"/>
      <c r="BA73" s="1234"/>
      <c r="BB73" s="1234" t="s">
        <v>562</v>
      </c>
      <c r="BC73" s="1234"/>
      <c r="BD73" s="1234"/>
      <c r="BE73" s="1234"/>
      <c r="BF73" s="1234"/>
      <c r="BG73" s="1234"/>
      <c r="BH73" s="1234"/>
      <c r="BI73" s="1234"/>
      <c r="BJ73" s="1234"/>
      <c r="BK73" s="1234"/>
      <c r="BL73" s="1234"/>
      <c r="BM73" s="1234"/>
      <c r="BN73" s="1234"/>
      <c r="BO73" s="1234"/>
      <c r="BP73" s="1231">
        <v>73.900000000000006</v>
      </c>
      <c r="BQ73" s="1231"/>
      <c r="BR73" s="1231"/>
      <c r="BS73" s="1231"/>
      <c r="BT73" s="1231"/>
      <c r="BU73" s="1231"/>
      <c r="BV73" s="1231"/>
      <c r="BW73" s="1231"/>
      <c r="BX73" s="1231">
        <v>65.599999999999994</v>
      </c>
      <c r="BY73" s="1231"/>
      <c r="BZ73" s="1231"/>
      <c r="CA73" s="1231"/>
      <c r="CB73" s="1231"/>
      <c r="CC73" s="1231"/>
      <c r="CD73" s="1231"/>
      <c r="CE73" s="1231"/>
      <c r="CF73" s="1231">
        <v>48.1</v>
      </c>
      <c r="CG73" s="1231"/>
      <c r="CH73" s="1231"/>
      <c r="CI73" s="1231"/>
      <c r="CJ73" s="1231"/>
      <c r="CK73" s="1231"/>
      <c r="CL73" s="1231"/>
      <c r="CM73" s="1231"/>
      <c r="CN73" s="1231">
        <v>33.6</v>
      </c>
      <c r="CO73" s="1231"/>
      <c r="CP73" s="1231"/>
      <c r="CQ73" s="1231"/>
      <c r="CR73" s="1231"/>
      <c r="CS73" s="1231"/>
      <c r="CT73" s="1231"/>
      <c r="CU73" s="1231"/>
      <c r="CV73" s="1231">
        <v>41.5</v>
      </c>
      <c r="CW73" s="1231"/>
      <c r="CX73" s="1231"/>
      <c r="CY73" s="1231"/>
      <c r="CZ73" s="1231"/>
      <c r="DA73" s="1231"/>
      <c r="DB73" s="1231"/>
      <c r="DC73" s="1231"/>
    </row>
    <row r="74" spans="2:107" x14ac:dyDescent="0.15">
      <c r="B74" s="247"/>
      <c r="G74" s="1246"/>
      <c r="H74" s="1246"/>
      <c r="I74" s="1246"/>
      <c r="J74" s="1246"/>
      <c r="K74" s="1230"/>
      <c r="L74" s="1230"/>
      <c r="M74" s="1230"/>
      <c r="N74" s="1230"/>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46"/>
      <c r="H75" s="1246"/>
      <c r="I75" s="1229"/>
      <c r="J75" s="1229"/>
      <c r="K75" s="1236"/>
      <c r="L75" s="1236"/>
      <c r="M75" s="1236"/>
      <c r="N75" s="1236"/>
      <c r="AM75" s="359"/>
      <c r="AN75" s="1234"/>
      <c r="AO75" s="1234"/>
      <c r="AP75" s="1234"/>
      <c r="AQ75" s="1234"/>
      <c r="AR75" s="1234"/>
      <c r="AS75" s="1234"/>
      <c r="AT75" s="1234"/>
      <c r="AU75" s="1234"/>
      <c r="AV75" s="1234"/>
      <c r="AW75" s="1234"/>
      <c r="AX75" s="1234"/>
      <c r="AY75" s="1234"/>
      <c r="AZ75" s="1234"/>
      <c r="BA75" s="1234"/>
      <c r="BB75" s="1234" t="s">
        <v>566</v>
      </c>
      <c r="BC75" s="1234"/>
      <c r="BD75" s="1234"/>
      <c r="BE75" s="1234"/>
      <c r="BF75" s="1234"/>
      <c r="BG75" s="1234"/>
      <c r="BH75" s="1234"/>
      <c r="BI75" s="1234"/>
      <c r="BJ75" s="1234"/>
      <c r="BK75" s="1234"/>
      <c r="BL75" s="1234"/>
      <c r="BM75" s="1234"/>
      <c r="BN75" s="1234"/>
      <c r="BO75" s="1234"/>
      <c r="BP75" s="1231">
        <v>4.5</v>
      </c>
      <c r="BQ75" s="1231"/>
      <c r="BR75" s="1231"/>
      <c r="BS75" s="1231"/>
      <c r="BT75" s="1231"/>
      <c r="BU75" s="1231"/>
      <c r="BV75" s="1231"/>
      <c r="BW75" s="1231"/>
      <c r="BX75" s="1231">
        <v>5.0999999999999996</v>
      </c>
      <c r="BY75" s="1231"/>
      <c r="BZ75" s="1231"/>
      <c r="CA75" s="1231"/>
      <c r="CB75" s="1231"/>
      <c r="CC75" s="1231"/>
      <c r="CD75" s="1231"/>
      <c r="CE75" s="1231"/>
      <c r="CF75" s="1231">
        <v>5.5</v>
      </c>
      <c r="CG75" s="1231"/>
      <c r="CH75" s="1231"/>
      <c r="CI75" s="1231"/>
      <c r="CJ75" s="1231"/>
      <c r="CK75" s="1231"/>
      <c r="CL75" s="1231"/>
      <c r="CM75" s="1231"/>
      <c r="CN75" s="1231">
        <v>6.2</v>
      </c>
      <c r="CO75" s="1231"/>
      <c r="CP75" s="1231"/>
      <c r="CQ75" s="1231"/>
      <c r="CR75" s="1231"/>
      <c r="CS75" s="1231"/>
      <c r="CT75" s="1231"/>
      <c r="CU75" s="1231"/>
      <c r="CV75" s="1231">
        <v>6.9</v>
      </c>
      <c r="CW75" s="1231"/>
      <c r="CX75" s="1231"/>
      <c r="CY75" s="1231"/>
      <c r="CZ75" s="1231"/>
      <c r="DA75" s="1231"/>
      <c r="DB75" s="1231"/>
      <c r="DC75" s="1231"/>
    </row>
    <row r="76" spans="2:107" x14ac:dyDescent="0.15">
      <c r="B76" s="247"/>
      <c r="G76" s="1246"/>
      <c r="H76" s="1246"/>
      <c r="I76" s="1229"/>
      <c r="J76" s="1229"/>
      <c r="K76" s="1236"/>
      <c r="L76" s="1236"/>
      <c r="M76" s="1236"/>
      <c r="N76" s="1236"/>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9"/>
      <c r="H77" s="1229"/>
      <c r="I77" s="1229"/>
      <c r="J77" s="1229"/>
      <c r="K77" s="1230"/>
      <c r="L77" s="1230"/>
      <c r="M77" s="1230"/>
      <c r="N77" s="1230"/>
      <c r="AN77" s="1235" t="s">
        <v>564</v>
      </c>
      <c r="AO77" s="1235"/>
      <c r="AP77" s="1235"/>
      <c r="AQ77" s="1235"/>
      <c r="AR77" s="1235"/>
      <c r="AS77" s="1235"/>
      <c r="AT77" s="1235"/>
      <c r="AU77" s="1235"/>
      <c r="AV77" s="1235"/>
      <c r="AW77" s="1235"/>
      <c r="AX77" s="1235"/>
      <c r="AY77" s="1235"/>
      <c r="AZ77" s="1235"/>
      <c r="BA77" s="1235"/>
      <c r="BB77" s="1234" t="s">
        <v>562</v>
      </c>
      <c r="BC77" s="1234"/>
      <c r="BD77" s="1234"/>
      <c r="BE77" s="1234"/>
      <c r="BF77" s="1234"/>
      <c r="BG77" s="1234"/>
      <c r="BH77" s="1234"/>
      <c r="BI77" s="1234"/>
      <c r="BJ77" s="1234"/>
      <c r="BK77" s="1234"/>
      <c r="BL77" s="1234"/>
      <c r="BM77" s="1234"/>
      <c r="BN77" s="1234"/>
      <c r="BO77" s="1234"/>
      <c r="BP77" s="1231">
        <v>32.5</v>
      </c>
      <c r="BQ77" s="1231"/>
      <c r="BR77" s="1231"/>
      <c r="BS77" s="1231"/>
      <c r="BT77" s="1231"/>
      <c r="BU77" s="1231"/>
      <c r="BV77" s="1231"/>
      <c r="BW77" s="1231"/>
      <c r="BX77" s="1231">
        <v>23</v>
      </c>
      <c r="BY77" s="1231"/>
      <c r="BZ77" s="1231"/>
      <c r="CA77" s="1231"/>
      <c r="CB77" s="1231"/>
      <c r="CC77" s="1231"/>
      <c r="CD77" s="1231"/>
      <c r="CE77" s="1231"/>
      <c r="CF77" s="1231">
        <v>15.9</v>
      </c>
      <c r="CG77" s="1231"/>
      <c r="CH77" s="1231"/>
      <c r="CI77" s="1231"/>
      <c r="CJ77" s="1231"/>
      <c r="CK77" s="1231"/>
      <c r="CL77" s="1231"/>
      <c r="CM77" s="1231"/>
      <c r="CN77" s="1231">
        <v>13</v>
      </c>
      <c r="CO77" s="1231"/>
      <c r="CP77" s="1231"/>
      <c r="CQ77" s="1231"/>
      <c r="CR77" s="1231"/>
      <c r="CS77" s="1231"/>
      <c r="CT77" s="1231"/>
      <c r="CU77" s="1231"/>
      <c r="CV77" s="1231">
        <v>12.6</v>
      </c>
      <c r="CW77" s="1231"/>
      <c r="CX77" s="1231"/>
      <c r="CY77" s="1231"/>
      <c r="CZ77" s="1231"/>
      <c r="DA77" s="1231"/>
      <c r="DB77" s="1231"/>
      <c r="DC77" s="1231"/>
    </row>
    <row r="78" spans="2:107" x14ac:dyDescent="0.15">
      <c r="B78" s="247"/>
      <c r="G78" s="1229"/>
      <c r="H78" s="1229"/>
      <c r="I78" s="1229"/>
      <c r="J78" s="1229"/>
      <c r="K78" s="1230"/>
      <c r="L78" s="1230"/>
      <c r="M78" s="1230"/>
      <c r="N78" s="1230"/>
      <c r="AN78" s="1235"/>
      <c r="AO78" s="1235"/>
      <c r="AP78" s="1235"/>
      <c r="AQ78" s="1235"/>
      <c r="AR78" s="1235"/>
      <c r="AS78" s="1235"/>
      <c r="AT78" s="1235"/>
      <c r="AU78" s="1235"/>
      <c r="AV78" s="1235"/>
      <c r="AW78" s="1235"/>
      <c r="AX78" s="1235"/>
      <c r="AY78" s="1235"/>
      <c r="AZ78" s="1235"/>
      <c r="BA78" s="1235"/>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9"/>
      <c r="H79" s="1229"/>
      <c r="I79" s="1232"/>
      <c r="J79" s="1232"/>
      <c r="K79" s="1233"/>
      <c r="L79" s="1233"/>
      <c r="M79" s="1233"/>
      <c r="N79" s="1233"/>
      <c r="AN79" s="1235"/>
      <c r="AO79" s="1235"/>
      <c r="AP79" s="1235"/>
      <c r="AQ79" s="1235"/>
      <c r="AR79" s="1235"/>
      <c r="AS79" s="1235"/>
      <c r="AT79" s="1235"/>
      <c r="AU79" s="1235"/>
      <c r="AV79" s="1235"/>
      <c r="AW79" s="1235"/>
      <c r="AX79" s="1235"/>
      <c r="AY79" s="1235"/>
      <c r="AZ79" s="1235"/>
      <c r="BA79" s="1235"/>
      <c r="BB79" s="1234" t="s">
        <v>566</v>
      </c>
      <c r="BC79" s="1234"/>
      <c r="BD79" s="1234"/>
      <c r="BE79" s="1234"/>
      <c r="BF79" s="1234"/>
      <c r="BG79" s="1234"/>
      <c r="BH79" s="1234"/>
      <c r="BI79" s="1234"/>
      <c r="BJ79" s="1234"/>
      <c r="BK79" s="1234"/>
      <c r="BL79" s="1234"/>
      <c r="BM79" s="1234"/>
      <c r="BN79" s="1234"/>
      <c r="BO79" s="1234"/>
      <c r="BP79" s="1231">
        <v>8.6999999999999993</v>
      </c>
      <c r="BQ79" s="1231"/>
      <c r="BR79" s="1231"/>
      <c r="BS79" s="1231"/>
      <c r="BT79" s="1231"/>
      <c r="BU79" s="1231"/>
      <c r="BV79" s="1231"/>
      <c r="BW79" s="1231"/>
      <c r="BX79" s="1231">
        <v>8.1999999999999993</v>
      </c>
      <c r="BY79" s="1231"/>
      <c r="BZ79" s="1231"/>
      <c r="CA79" s="1231"/>
      <c r="CB79" s="1231"/>
      <c r="CC79" s="1231"/>
      <c r="CD79" s="1231"/>
      <c r="CE79" s="1231"/>
      <c r="CF79" s="1231">
        <v>8</v>
      </c>
      <c r="CG79" s="1231"/>
      <c r="CH79" s="1231"/>
      <c r="CI79" s="1231"/>
      <c r="CJ79" s="1231"/>
      <c r="CK79" s="1231"/>
      <c r="CL79" s="1231"/>
      <c r="CM79" s="1231"/>
      <c r="CN79" s="1231">
        <v>8.1999999999999993</v>
      </c>
      <c r="CO79" s="1231"/>
      <c r="CP79" s="1231"/>
      <c r="CQ79" s="1231"/>
      <c r="CR79" s="1231"/>
      <c r="CS79" s="1231"/>
      <c r="CT79" s="1231"/>
      <c r="CU79" s="1231"/>
      <c r="CV79" s="1231">
        <v>8.1999999999999993</v>
      </c>
      <c r="CW79" s="1231"/>
      <c r="CX79" s="1231"/>
      <c r="CY79" s="1231"/>
      <c r="CZ79" s="1231"/>
      <c r="DA79" s="1231"/>
      <c r="DB79" s="1231"/>
      <c r="DC79" s="1231"/>
    </row>
    <row r="80" spans="2:107" x14ac:dyDescent="0.15">
      <c r="B80" s="247"/>
      <c r="G80" s="1229"/>
      <c r="H80" s="1229"/>
      <c r="I80" s="1232"/>
      <c r="J80" s="1232"/>
      <c r="K80" s="1233"/>
      <c r="L80" s="1233"/>
      <c r="M80" s="1233"/>
      <c r="N80" s="1233"/>
      <c r="AN80" s="1235"/>
      <c r="AO80" s="1235"/>
      <c r="AP80" s="1235"/>
      <c r="AQ80" s="1235"/>
      <c r="AR80" s="1235"/>
      <c r="AS80" s="1235"/>
      <c r="AT80" s="1235"/>
      <c r="AU80" s="1235"/>
      <c r="AV80" s="1235"/>
      <c r="AW80" s="1235"/>
      <c r="AX80" s="1235"/>
      <c r="AY80" s="1235"/>
      <c r="AZ80" s="1235"/>
      <c r="BA80" s="1235"/>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NFAkjHU64YO+jWP3aMI4ttzVy1kILj5JSFRNhBsBeAgc11VyhJB0Ppxaly6mYs5rPfGWSh5oD3rOOr/8Aktw==" saltValue="iQ/0Ke51yv62tXQRlbWDu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00076-45AA-44E8-B574-D83B2882C645}">
  <sheetPr>
    <pageSetUpPr fitToPage="1"/>
  </sheetPr>
  <dimension ref="A1:DR125"/>
  <sheetViews>
    <sheetView showGridLines="0" topLeftCell="A58"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ompKm/O/GMwAKmU7+U0VI73LwtFQWIU8iKZpMOmv4NXvZfXPRodrYnwzgmY0E3ggnwFAxi/7UIGTgju/FdfKUA==" saltValue="+hI2zAVbiQsIP6Oyvbs8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F4A3-8E76-41DE-861A-771894AE467F}">
  <sheetPr>
    <pageSetUpPr fitToPage="1"/>
  </sheetPr>
  <dimension ref="A1:DR125"/>
  <sheetViews>
    <sheetView showGridLines="0" topLeftCell="A58"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EWy9sGQAnAbXKipprSv9iVULn01ULC+ij/L5egU1PWKWoXcp4X3fdhAqJzgubAEf/T7NmH4n0O3R+fzaDAxIqQ==" saltValue="yTMEPwubIJOWbC+2v7F1E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291157</v>
      </c>
      <c r="E3" s="142"/>
      <c r="F3" s="143">
        <v>84962</v>
      </c>
      <c r="G3" s="144"/>
      <c r="H3" s="145"/>
    </row>
    <row r="4" spans="1:8" x14ac:dyDescent="0.15">
      <c r="A4" s="146"/>
      <c r="B4" s="147"/>
      <c r="C4" s="148"/>
      <c r="D4" s="149">
        <v>243377</v>
      </c>
      <c r="E4" s="150"/>
      <c r="F4" s="151">
        <v>42793</v>
      </c>
      <c r="G4" s="152"/>
      <c r="H4" s="153"/>
    </row>
    <row r="5" spans="1:8" x14ac:dyDescent="0.15">
      <c r="A5" s="134" t="s">
        <v>519</v>
      </c>
      <c r="B5" s="139"/>
      <c r="C5" s="140"/>
      <c r="D5" s="141">
        <v>104185</v>
      </c>
      <c r="E5" s="142"/>
      <c r="F5" s="143">
        <v>71279</v>
      </c>
      <c r="G5" s="144"/>
      <c r="H5" s="145"/>
    </row>
    <row r="6" spans="1:8" x14ac:dyDescent="0.15">
      <c r="A6" s="146"/>
      <c r="B6" s="147"/>
      <c r="C6" s="148"/>
      <c r="D6" s="149">
        <v>86136</v>
      </c>
      <c r="E6" s="150"/>
      <c r="F6" s="151">
        <v>36731</v>
      </c>
      <c r="G6" s="152"/>
      <c r="H6" s="153"/>
    </row>
    <row r="7" spans="1:8" x14ac:dyDescent="0.15">
      <c r="A7" s="134" t="s">
        <v>520</v>
      </c>
      <c r="B7" s="139"/>
      <c r="C7" s="140"/>
      <c r="D7" s="141">
        <v>97236</v>
      </c>
      <c r="E7" s="142"/>
      <c r="F7" s="143">
        <v>74994</v>
      </c>
      <c r="G7" s="144"/>
      <c r="H7" s="145"/>
    </row>
    <row r="8" spans="1:8" x14ac:dyDescent="0.15">
      <c r="A8" s="146"/>
      <c r="B8" s="147"/>
      <c r="C8" s="148"/>
      <c r="D8" s="149">
        <v>66843</v>
      </c>
      <c r="E8" s="150"/>
      <c r="F8" s="151">
        <v>36188</v>
      </c>
      <c r="G8" s="152"/>
      <c r="H8" s="153"/>
    </row>
    <row r="9" spans="1:8" x14ac:dyDescent="0.15">
      <c r="A9" s="134" t="s">
        <v>521</v>
      </c>
      <c r="B9" s="139"/>
      <c r="C9" s="140"/>
      <c r="D9" s="141">
        <v>94972</v>
      </c>
      <c r="E9" s="142"/>
      <c r="F9" s="143">
        <v>71849</v>
      </c>
      <c r="G9" s="144"/>
      <c r="H9" s="145"/>
    </row>
    <row r="10" spans="1:8" x14ac:dyDescent="0.15">
      <c r="A10" s="146"/>
      <c r="B10" s="147"/>
      <c r="C10" s="148"/>
      <c r="D10" s="149">
        <v>74988</v>
      </c>
      <c r="E10" s="150"/>
      <c r="F10" s="151">
        <v>36144</v>
      </c>
      <c r="G10" s="152"/>
      <c r="H10" s="153"/>
    </row>
    <row r="11" spans="1:8" x14ac:dyDescent="0.15">
      <c r="A11" s="134" t="s">
        <v>522</v>
      </c>
      <c r="B11" s="139"/>
      <c r="C11" s="140"/>
      <c r="D11" s="141">
        <v>219365</v>
      </c>
      <c r="E11" s="142"/>
      <c r="F11" s="143">
        <v>82962</v>
      </c>
      <c r="G11" s="144"/>
      <c r="H11" s="145"/>
    </row>
    <row r="12" spans="1:8" x14ac:dyDescent="0.15">
      <c r="A12" s="146"/>
      <c r="B12" s="147"/>
      <c r="C12" s="154"/>
      <c r="D12" s="149">
        <v>155502</v>
      </c>
      <c r="E12" s="150"/>
      <c r="F12" s="151">
        <v>42835</v>
      </c>
      <c r="G12" s="152"/>
      <c r="H12" s="153"/>
    </row>
    <row r="13" spans="1:8" x14ac:dyDescent="0.15">
      <c r="A13" s="134"/>
      <c r="B13" s="139"/>
      <c r="C13" s="140"/>
      <c r="D13" s="141">
        <v>161383</v>
      </c>
      <c r="E13" s="142"/>
      <c r="F13" s="143">
        <v>77209</v>
      </c>
      <c r="G13" s="155"/>
      <c r="H13" s="145"/>
    </row>
    <row r="14" spans="1:8" x14ac:dyDescent="0.15">
      <c r="A14" s="146"/>
      <c r="B14" s="147"/>
      <c r="C14" s="148"/>
      <c r="D14" s="149">
        <v>125369</v>
      </c>
      <c r="E14" s="150"/>
      <c r="F14" s="151">
        <v>38938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6.16</v>
      </c>
      <c r="C19" s="156">
        <f>ROUND(VALUE(SUBSTITUTE(実質収支比率等に係る経年分析!G$48,"▲","-")),2)</f>
        <v>11.11</v>
      </c>
      <c r="D19" s="156">
        <f>ROUND(VALUE(SUBSTITUTE(実質収支比率等に係る経年分析!H$48,"▲","-")),2)</f>
        <v>7.75</v>
      </c>
      <c r="E19" s="156">
        <f>ROUND(VALUE(SUBSTITUTE(実質収支比率等に係る経年分析!I$48,"▲","-")),2)</f>
        <v>10.47</v>
      </c>
      <c r="F19" s="156">
        <f>ROUND(VALUE(SUBSTITUTE(実質収支比率等に係る経年分析!J$48,"▲","-")),2)</f>
        <v>7.88</v>
      </c>
    </row>
    <row r="20" spans="1:11" x14ac:dyDescent="0.15">
      <c r="A20" s="156" t="s">
        <v>53</v>
      </c>
      <c r="B20" s="156">
        <f>ROUND(VALUE(SUBSTITUTE(実質収支比率等に係る経年分析!F$47,"▲","-")),2)</f>
        <v>16.8</v>
      </c>
      <c r="C20" s="156">
        <f>ROUND(VALUE(SUBSTITUTE(実質収支比率等に係る経年分析!G$47,"▲","-")),2)</f>
        <v>18.260000000000002</v>
      </c>
      <c r="D20" s="156">
        <f>ROUND(VALUE(SUBSTITUTE(実質収支比率等に係る経年分析!H$47,"▲","-")),2)</f>
        <v>25.16</v>
      </c>
      <c r="E20" s="156">
        <f>ROUND(VALUE(SUBSTITUTE(実質収支比率等に係る経年分析!I$47,"▲","-")),2)</f>
        <v>25.31</v>
      </c>
      <c r="F20" s="156">
        <f>ROUND(VALUE(SUBSTITUTE(実質収支比率等に係る経年分析!J$47,"▲","-")),2)</f>
        <v>19.48</v>
      </c>
    </row>
    <row r="21" spans="1:11" x14ac:dyDescent="0.15">
      <c r="A21" s="156" t="s">
        <v>54</v>
      </c>
      <c r="B21" s="156">
        <f>IF(ISNUMBER(VALUE(SUBSTITUTE(実質収支比率等に係る経年分析!F$49,"▲","-"))),ROUND(VALUE(SUBSTITUTE(実質収支比率等に係る経年分析!F$49,"▲","-")),2),NA())</f>
        <v>-1.4</v>
      </c>
      <c r="C21" s="156">
        <f>IF(ISNUMBER(VALUE(SUBSTITUTE(実質収支比率等に係る経年分析!G$49,"▲","-"))),ROUND(VALUE(SUBSTITUTE(実質収支比率等に係る経年分析!G$49,"▲","-")),2),NA())</f>
        <v>7.66</v>
      </c>
      <c r="D21" s="156">
        <f>IF(ISNUMBER(VALUE(SUBSTITUTE(実質収支比率等に係る経年分析!H$49,"▲","-"))),ROUND(VALUE(SUBSTITUTE(実質収支比率等に係る経年分析!H$49,"▲","-")),2),NA())</f>
        <v>3.23</v>
      </c>
      <c r="E21" s="156">
        <f>IF(ISNUMBER(VALUE(SUBSTITUTE(実質収支比率等に係る経年分析!I$49,"▲","-"))),ROUND(VALUE(SUBSTITUTE(実質収支比率等に係る経年分析!I$49,"▲","-")),2),NA())</f>
        <v>3.13</v>
      </c>
      <c r="F21" s="156">
        <f>IF(ISNUMBER(VALUE(SUBSTITUTE(実質収支比率等に係る経年分析!J$49,"▲","-"))),ROUND(VALUE(SUBSTITUTE(実質収支比率等に係る経年分析!J$49,"▲","-")),2),NA())</f>
        <v>-7.79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0.36</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4.24</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7.88</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40.97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45.53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40.630000000000003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1694</v>
      </c>
      <c r="E42" s="158"/>
      <c r="F42" s="158"/>
      <c r="G42" s="158">
        <f>'実質公債費比率（分子）の構造'!L$52</f>
        <v>1767</v>
      </c>
      <c r="H42" s="158"/>
      <c r="I42" s="158"/>
      <c r="J42" s="158">
        <f>'実質公債費比率（分子）の構造'!M$52</f>
        <v>1739</v>
      </c>
      <c r="K42" s="158"/>
      <c r="L42" s="158"/>
      <c r="M42" s="158">
        <f>'実質公債費比率（分子）の構造'!N$52</f>
        <v>1706</v>
      </c>
      <c r="N42" s="158"/>
      <c r="O42" s="158"/>
      <c r="P42" s="158">
        <f>'実質公債費比率（分子）の構造'!O$52</f>
        <v>1674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47</v>
      </c>
      <c r="C45" s="158"/>
      <c r="D45" s="158"/>
      <c r="E45" s="158">
        <f>'実質公債費比率（分子）の構造'!L$49</f>
        <v>52</v>
      </c>
      <c r="F45" s="158"/>
      <c r="G45" s="158"/>
      <c r="H45" s="158">
        <f>'実質公債費比率（分子）の構造'!M$49</f>
        <v>51</v>
      </c>
      <c r="I45" s="158"/>
      <c r="J45" s="158"/>
      <c r="K45" s="158">
        <f>'実質公債費比率（分子）の構造'!N$49</f>
        <v>34</v>
      </c>
      <c r="L45" s="158"/>
      <c r="M45" s="158"/>
      <c r="N45" s="158">
        <f>'実質公債費比率（分子）の構造'!O$49</f>
        <v>34</v>
      </c>
      <c r="O45" s="158"/>
      <c r="P45" s="158"/>
    </row>
    <row r="46" spans="1:16" x14ac:dyDescent="0.15">
      <c r="A46" s="158" t="s">
        <v>64</v>
      </c>
      <c r="B46" s="158">
        <f>'実質公債費比率（分子）の構造'!K$48</f>
        <v>798</v>
      </c>
      <c r="C46" s="158"/>
      <c r="D46" s="158"/>
      <c r="E46" s="158">
        <f>'実質公債費比率（分子）の構造'!L$48</f>
        <v>812</v>
      </c>
      <c r="F46" s="158"/>
      <c r="G46" s="158"/>
      <c r="H46" s="158">
        <f>'実質公債費比率（分子）の構造'!M$48</f>
        <v>752</v>
      </c>
      <c r="I46" s="158"/>
      <c r="J46" s="158"/>
      <c r="K46" s="158">
        <f>'実質公債費比率（分子）の構造'!N$48</f>
        <v>703</v>
      </c>
      <c r="L46" s="158"/>
      <c r="M46" s="158"/>
      <c r="N46" s="158">
        <f>'実質公債費比率（分子）の構造'!O$48</f>
        <v>741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1119</v>
      </c>
      <c r="C49" s="158"/>
      <c r="D49" s="158"/>
      <c r="E49" s="158">
        <f>'実質公債費比率（分子）の構造'!L$45</f>
        <v>1218</v>
      </c>
      <c r="F49" s="158"/>
      <c r="G49" s="158"/>
      <c r="H49" s="158">
        <f>'実質公債費比率（分子）の構造'!M$45</f>
        <v>1296</v>
      </c>
      <c r="I49" s="158"/>
      <c r="J49" s="158"/>
      <c r="K49" s="158">
        <f>'実質公債費比率（分子）の構造'!N$45</f>
        <v>1378</v>
      </c>
      <c r="L49" s="158"/>
      <c r="M49" s="158"/>
      <c r="N49" s="158">
        <f>'実質公債費比率（分子）の構造'!O$45</f>
        <v>1341</v>
      </c>
      <c r="O49" s="158"/>
      <c r="P49" s="158"/>
    </row>
    <row r="50" spans="1:16" x14ac:dyDescent="0.15">
      <c r="A50" s="158" t="s">
        <v>67</v>
      </c>
      <c r="B50" s="158" t="e">
        <f>NA()</f>
        <v>#N/A</v>
      </c>
      <c r="C50" s="158">
        <f>IF(ISNUMBER('実質公債費比率（分子）の構造'!K$53),'実質公債費比率（分子）の構造'!K$53,NA())</f>
        <v>270</v>
      </c>
      <c r="D50" s="158" t="e">
        <f>NA()</f>
        <v>#N/A</v>
      </c>
      <c r="E50" s="158" t="e">
        <f>NA()</f>
        <v>#N/A</v>
      </c>
      <c r="F50" s="158">
        <f>IF(ISNUMBER('実質公債費比率（分子）の構造'!L$53),'実質公債費比率（分子）の構造'!L$53,NA())</f>
        <v>315</v>
      </c>
      <c r="G50" s="158" t="e">
        <f>NA()</f>
        <v>#N/A</v>
      </c>
      <c r="H50" s="158" t="e">
        <f>NA()</f>
        <v>#N/A</v>
      </c>
      <c r="I50" s="158">
        <f>IF(ISNUMBER('実質公債費比率（分子）の構造'!M$53),'実質公債費比率（分子）の構造'!M$53,NA())</f>
        <v>360</v>
      </c>
      <c r="J50" s="158" t="e">
        <f>NA()</f>
        <v>#N/A</v>
      </c>
      <c r="K50" s="158" t="e">
        <f>NA()</f>
        <v>#N/A</v>
      </c>
      <c r="L50" s="158">
        <f>IF(ISNUMBER('実質公債費比率（分子）の構造'!N$53),'実質公債費比率（分子）の構造'!N$53,NA())</f>
        <v>409</v>
      </c>
      <c r="M50" s="158" t="e">
        <f>NA()</f>
        <v>#N/A</v>
      </c>
      <c r="N50" s="158" t="e">
        <f>NA()</f>
        <v>#N/A</v>
      </c>
      <c r="O50" s="158">
        <f>IF(ISNUMBER('実質公債費比率（分子）の構造'!O$53),'実質公債費比率（分子）の構造'!O$53,NA())</f>
        <v>442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16448</v>
      </c>
      <c r="E56" s="157"/>
      <c r="F56" s="157"/>
      <c r="G56" s="157">
        <f>'将来負担比率（分子）の構造'!J$52</f>
        <v>16562</v>
      </c>
      <c r="H56" s="157"/>
      <c r="I56" s="157"/>
      <c r="J56" s="157">
        <f>'将来負担比率（分子）の構造'!K$52</f>
        <v>16272</v>
      </c>
      <c r="K56" s="157"/>
      <c r="L56" s="157"/>
      <c r="M56" s="157">
        <f>'将来負担比率（分子）の構造'!L$52</f>
        <v>15910</v>
      </c>
      <c r="N56" s="157"/>
      <c r="O56" s="157"/>
      <c r="P56" s="157">
        <f>'将来負担比率（分子）の構造'!M$52</f>
        <v>16502</v>
      </c>
    </row>
    <row r="57" spans="1:16" x14ac:dyDescent="0.15">
      <c r="A57" s="157" t="s">
        <v>42</v>
      </c>
      <c r="B57" s="157"/>
      <c r="C57" s="157"/>
      <c r="D57" s="157">
        <f>'将来負担比率（分子）の構造'!I$51</f>
        <v>1724</v>
      </c>
      <c r="E57" s="157"/>
      <c r="F57" s="157"/>
      <c r="G57" s="157">
        <f>'将来負担比率（分子）の構造'!J$51</f>
        <v>1616</v>
      </c>
      <c r="H57" s="157"/>
      <c r="I57" s="157"/>
      <c r="J57" s="157">
        <f>'将来負担比率（分子）の構造'!K$51</f>
        <v>1542</v>
      </c>
      <c r="K57" s="157"/>
      <c r="L57" s="157"/>
      <c r="M57" s="157">
        <f>'将来負担比率（分子）の構造'!L$51</f>
        <v>1473</v>
      </c>
      <c r="N57" s="157"/>
      <c r="O57" s="157"/>
      <c r="P57" s="157">
        <f>'将来負担比率（分子）の構造'!M$51</f>
        <v>1422</v>
      </c>
    </row>
    <row r="58" spans="1:16" x14ac:dyDescent="0.15">
      <c r="A58" s="157" t="s">
        <v>41</v>
      </c>
      <c r="B58" s="157"/>
      <c r="C58" s="157"/>
      <c r="D58" s="157">
        <f>'将来負担比率（分子）の構造'!I$50</f>
        <v>3192</v>
      </c>
      <c r="E58" s="157"/>
      <c r="F58" s="157"/>
      <c r="G58" s="157">
        <f>'将来負担比率（分子）の構造'!J$50</f>
        <v>3079</v>
      </c>
      <c r="H58" s="157"/>
      <c r="I58" s="157"/>
      <c r="J58" s="157">
        <f>'将来負担比率（分子）の構造'!K$50</f>
        <v>4125</v>
      </c>
      <c r="K58" s="157"/>
      <c r="L58" s="157"/>
      <c r="M58" s="157">
        <f>'将来負担比率（分子）の構造'!L$50</f>
        <v>4866</v>
      </c>
      <c r="N58" s="157"/>
      <c r="O58" s="157"/>
      <c r="P58" s="157">
        <f>'将来負担比率（分子）の構造'!M$50</f>
        <v>5093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510</v>
      </c>
      <c r="C61" s="157"/>
      <c r="D61" s="157"/>
      <c r="E61" s="157">
        <f>'将来負担比率（分子）の構造'!J$46</f>
        <v>612</v>
      </c>
      <c r="F61" s="157"/>
      <c r="G61" s="157"/>
      <c r="H61" s="157">
        <f>'将来負担比率（分子）の構造'!K$46</f>
        <v>559</v>
      </c>
      <c r="I61" s="157"/>
      <c r="J61" s="157"/>
      <c r="K61" s="157">
        <f>'将来負担比率（分子）の構造'!L$46</f>
        <v>280</v>
      </c>
      <c r="L61" s="157"/>
      <c r="M61" s="157"/>
      <c r="N61" s="157">
        <f>'将来負担比率（分子）の構造'!M$46</f>
        <v>280</v>
      </c>
      <c r="O61" s="157"/>
      <c r="P61" s="157"/>
    </row>
    <row r="62" spans="1:16" x14ac:dyDescent="0.15">
      <c r="A62" s="157" t="s">
        <v>35</v>
      </c>
      <c r="B62" s="157">
        <f>'将来負担比率（分子）の構造'!I$45</f>
        <v>528</v>
      </c>
      <c r="C62" s="157"/>
      <c r="D62" s="157"/>
      <c r="E62" s="157">
        <f>'将来負担比率（分子）の構造'!J$45</f>
        <v>528</v>
      </c>
      <c r="F62" s="157"/>
      <c r="G62" s="157"/>
      <c r="H62" s="157">
        <f>'将来負担比率（分子）の構造'!K$45</f>
        <v>513</v>
      </c>
      <c r="I62" s="157"/>
      <c r="J62" s="157"/>
      <c r="K62" s="157">
        <f>'将来負担比率（分子）の構造'!L$45</f>
        <v>515</v>
      </c>
      <c r="L62" s="157"/>
      <c r="M62" s="157"/>
      <c r="N62" s="157">
        <f>'将来負担比率（分子）の構造'!M$45</f>
        <v>675</v>
      </c>
      <c r="O62" s="157"/>
      <c r="P62" s="157"/>
    </row>
    <row r="63" spans="1:16" x14ac:dyDescent="0.15">
      <c r="A63" s="157" t="s">
        <v>34</v>
      </c>
      <c r="B63" s="157">
        <f>'将来負担比率（分子）の構造'!I$44</f>
        <v>215</v>
      </c>
      <c r="C63" s="157"/>
      <c r="D63" s="157"/>
      <c r="E63" s="157">
        <f>'将来負担比率（分子）の構造'!J$44</f>
        <v>174</v>
      </c>
      <c r="F63" s="157"/>
      <c r="G63" s="157"/>
      <c r="H63" s="157">
        <f>'将来負担比率（分子）の構造'!K$44</f>
        <v>134</v>
      </c>
      <c r="I63" s="157"/>
      <c r="J63" s="157"/>
      <c r="K63" s="157">
        <f>'将来負担比率（分子）の構造'!L$44</f>
        <v>100</v>
      </c>
      <c r="L63" s="157"/>
      <c r="M63" s="157"/>
      <c r="N63" s="157">
        <f>'将来負担比率（分子）の構造'!M$44</f>
        <v>66</v>
      </c>
      <c r="O63" s="157"/>
      <c r="P63" s="157"/>
    </row>
    <row r="64" spans="1:16" x14ac:dyDescent="0.15">
      <c r="A64" s="157" t="s">
        <v>33</v>
      </c>
      <c r="B64" s="157">
        <f>'将来負担比率（分子）の構造'!I$43</f>
        <v>8289</v>
      </c>
      <c r="C64" s="157"/>
      <c r="D64" s="157"/>
      <c r="E64" s="157">
        <f>'将来負担比率（分子）の構造'!J$43</f>
        <v>7845</v>
      </c>
      <c r="F64" s="157"/>
      <c r="G64" s="157"/>
      <c r="H64" s="157">
        <f>'将来負担比率（分子）の構造'!K$43</f>
        <v>7756</v>
      </c>
      <c r="I64" s="157"/>
      <c r="J64" s="157"/>
      <c r="K64" s="157">
        <f>'将来負担比率（分子）の構造'!L$43</f>
        <v>7515</v>
      </c>
      <c r="L64" s="157"/>
      <c r="M64" s="157"/>
      <c r="N64" s="157">
        <f>'将来負担比率（分子）の構造'!M$43</f>
        <v>7414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218</v>
      </c>
      <c r="L65" s="157"/>
      <c r="M65" s="157"/>
      <c r="N65" s="157">
        <f>'将来負担比率（分子）の構造'!M$42</f>
        <v>158</v>
      </c>
      <c r="O65" s="157"/>
      <c r="P65" s="157"/>
    </row>
    <row r="66" spans="1:16" x14ac:dyDescent="0.15">
      <c r="A66" s="157" t="s">
        <v>31</v>
      </c>
      <c r="B66" s="157">
        <f>'将来負担比率（分子）の構造'!I$41</f>
        <v>15857</v>
      </c>
      <c r="C66" s="157"/>
      <c r="D66" s="157"/>
      <c r="E66" s="157">
        <f>'将来負担比率（分子）の構造'!J$41</f>
        <v>15888</v>
      </c>
      <c r="F66" s="157"/>
      <c r="G66" s="157"/>
      <c r="H66" s="157">
        <f>'将来負担比率（分子）の構造'!K$41</f>
        <v>15737</v>
      </c>
      <c r="I66" s="157"/>
      <c r="J66" s="157"/>
      <c r="K66" s="157">
        <f>'将来負担比率（分子）の構造'!L$41</f>
        <v>15578</v>
      </c>
      <c r="L66" s="157"/>
      <c r="M66" s="157"/>
      <c r="N66" s="157">
        <f>'将来負担比率（分子）の構造'!M$41</f>
        <v>16903</v>
      </c>
      <c r="O66" s="157"/>
      <c r="P66" s="157"/>
    </row>
    <row r="67" spans="1:16" x14ac:dyDescent="0.15">
      <c r="A67" s="157" t="s">
        <v>71</v>
      </c>
      <c r="B67" s="157" t="e">
        <f>NA()</f>
        <v>#N/A</v>
      </c>
      <c r="C67" s="157">
        <f>IF(ISNUMBER('将来負担比率（分子）の構造'!I$53), IF('将来負担比率（分子）の構造'!I$53 &lt; 0, 0, '将来負担比率（分子）の構造'!I$53), NA())</f>
        <v>4035</v>
      </c>
      <c r="D67" s="157" t="e">
        <f>NA()</f>
        <v>#N/A</v>
      </c>
      <c r="E67" s="157" t="e">
        <f>NA()</f>
        <v>#N/A</v>
      </c>
      <c r="F67" s="157">
        <f>IF(ISNUMBER('将来負担比率（分子）の構造'!J$53), IF('将来負担比率（分子）の構造'!J$53 &lt; 0, 0, '将来負担比率（分子）の構造'!J$53), NA())</f>
        <v>3791</v>
      </c>
      <c r="G67" s="157" t="e">
        <f>NA()</f>
        <v>#N/A</v>
      </c>
      <c r="H67" s="157" t="e">
        <f>NA()</f>
        <v>#N/A</v>
      </c>
      <c r="I67" s="157">
        <f>IF(ISNUMBER('将来負担比率（分子）の構造'!K$53), IF('将来負担比率（分子）の構造'!K$53 &lt; 0, 0, '将来負担比率（分子）の構造'!K$53), NA())</f>
        <v>2759</v>
      </c>
      <c r="J67" s="157" t="e">
        <f>NA()</f>
        <v>#N/A</v>
      </c>
      <c r="K67" s="157" t="e">
        <f>NA()</f>
        <v>#N/A</v>
      </c>
      <c r="L67" s="157">
        <f>IF(ISNUMBER('将来負担比率（分子）の構造'!L$53), IF('将来負担比率（分子）の構造'!L$53 &lt; 0, 0, '将来負担比率（分子）の構造'!L$53), NA())</f>
        <v>1957</v>
      </c>
      <c r="M67" s="157" t="e">
        <f>NA()</f>
        <v>#N/A</v>
      </c>
      <c r="N67" s="157" t="e">
        <f>NA()</f>
        <v>#N/A</v>
      </c>
      <c r="O67" s="157">
        <f>IF(ISNUMBER('将来負担比率（分子）の構造'!M$53), IF('将来負担比率（分子）の構造'!M$53 &lt; 0, 0, '将来負担比率（分子）の構造'!M$53), NA())</f>
        <v>2478</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1821</v>
      </c>
      <c r="C72" s="161">
        <f>基金残高に係る経年分析!G55</f>
        <v>1846</v>
      </c>
      <c r="D72" s="161">
        <f>基金残高に係る経年分析!H55</f>
        <v>1447</v>
      </c>
    </row>
    <row r="73" spans="1:16" x14ac:dyDescent="0.15">
      <c r="A73" s="160" t="s">
        <v>74</v>
      </c>
      <c r="B73" s="161">
        <f>基金残高に係る経年分析!F56</f>
        <v>176</v>
      </c>
      <c r="C73" s="161">
        <f>基金残高に係る経年分析!G56</f>
        <v>177</v>
      </c>
      <c r="D73" s="161">
        <f>基金残高に係る経年分析!H56</f>
        <v>178</v>
      </c>
    </row>
    <row r="74" spans="1:16" x14ac:dyDescent="0.15">
      <c r="A74" s="160" t="s">
        <v>75</v>
      </c>
      <c r="B74" s="161">
        <f>基金残高に係る経年分析!F57</f>
        <v>1607</v>
      </c>
      <c r="C74" s="161">
        <f>基金残高に係る経年分析!G57</f>
        <v>2260</v>
      </c>
      <c r="D74" s="161">
        <f>基金残高に係る経年分析!H57</f>
        <v>2873</v>
      </c>
    </row>
  </sheetData>
  <sheetProtection algorithmName="SHA-512" hashValue="bCysC8/JFRh0xpdIJorC6NC5JIYryES3AFG/V0TX5tXce1onYbAHhYU+XBhkjhvs67iaKqKZgZkhc9PhqsQmGA==" saltValue="yTq1J56dnaIrpZiZ+OQU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太田　淳皓</cp:lastModifiedBy>
  <cp:lastPrinted>2026-03-11T08:09:33Z</cp:lastPrinted>
  <dcterms:created xsi:type="dcterms:W3CDTF">2026-02-23T03:55:18Z</dcterms:created>
  <dcterms:modified xsi:type="dcterms:W3CDTF">2026-09-28T06:44:38Z</dcterms:modified>
  <cp:category/>
</cp:coreProperties>
</file>