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nas01\共有\04政策調整課\財政係\財政状況資料集\R1年度\R3.09.21 令和元年度財政状況資料集の作成について（2回目）\回答\"/>
    </mc:Choice>
  </mc:AlternateContent>
  <bookViews>
    <workbookView xWindow="0" yWindow="0" windowWidth="21600" windowHeight="951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<sst xmlns="http://schemas.openxmlformats.org/spreadsheetml/2006/main" count="1098" uniqueCount="599">
  <si>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</si>
  <si>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</si>
  <si>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</si>
  <si>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</si>
  <si>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</si>
  <si>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</si>
  <si>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</si>
  <si>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</si>
  <si>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</si>
  <si>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</si>
  <si>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</si>
  <si>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</si>
  <si>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</si>
  <si>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</si>
  <si>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</si>
  <si>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</si>
  <si>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</si>
  <si>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</si>
  <si>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</si>
  <si>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</si>
  <si>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</si>
  <si>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</si>
  <si>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</si>
  <si>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</si>
  <si>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</si>
  <si>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</si>
  <si>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</si>
  <si>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</si>
  <si>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</si>
  <si>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</si>
  <si>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</si>
  <si>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</si>
  <si>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</si>
  <si>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</si>
  <si>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</si>
  <si>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</si>
  <si>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</si>
  <si>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</si>
  <si>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</si>
  <si>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</si>
  <si>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</si>
  <si>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</si>
  <si>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</si>
  <si>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</si>
  <si>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</si>
  <si>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</si>
  <si>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</si>
  <si>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</si>
  <si>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</si>
  <si>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</si>
  <si>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</si>
  <si>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</si>
  <si>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</si>
  <si>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</si>
  <si>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</si>
  <si>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</si>
  <si>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</si>
  <si>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</si>
  <si>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</si>
  <si>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</si>
  <si>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</si>
  <si>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</si>
  <si>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</si>
  <si>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</si>
  <si>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</si>
  <si>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</si>
  <si>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</si>
  <si>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</si>
  <si>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</si>
  <si>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</si>
  <si>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</si>
  <si>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</si>
  <si>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</si>
  <si>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</si>
  <si>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</si>
  <si>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</si>
  <si>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</si>
  <si>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</si>
  <si>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</si>
  <si>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</si>
  <si>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</si>
  <si>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</si>
  <si>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</si>
  <si>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</si>
  <si>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</si>
  <si>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</si>
  <si>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</si>
  <si>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</si>
  <si>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</si>
  <si>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</si>
  <si>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</si>
  <si>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</si>
  <si>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</si>
  <si>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</si>
  <si>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</si>
  <si>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</si>
  <si>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</si>
  <si>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砂川市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</si>
  <si>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</si>
  <si>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</si>
  <si>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</si>
  <si>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</si>
  <si>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</si>
  <si>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</si>
  <si>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</si>
  <si>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</si>
  <si>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</si>
  <si>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</si>
  <si>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</si>
  <si>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</si>
  <si>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</si>
  <si>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</si>
  <si>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</si>
  <si>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</si>
  <si>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</si>
  <si>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</si>
  <si>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</si>
  <si>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</si>
  <si>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</si>
  <si>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</si>
  <si>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</si>
  <si>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</si>
  <si>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</si>
  <si>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</si>
  <si>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</si>
  <si>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</si>
  <si>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</si>
  <si>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</si>
  <si>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</si>
  <si>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</si>
  <si>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</si>
  <si>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</si>
  <si>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</si>
  <si>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</si>
  <si>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</si>
  <si>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</si>
  <si>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</si>
  <si>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</si>
  <si>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</si>
  <si>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</si>
  <si>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</si>
  <si>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</si>
  <si>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</si>
  <si>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</si>
  <si>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</si>
  <si>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</si>
  <si>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</si>
  <si>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</si>
  <si>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</si>
  <si>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</si>
  <si>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</si>
  <si>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</si>
  <si>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</si>
  <si>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</si>
  <si>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</si>
  <si>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</si>
  <si>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</si>
  <si>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</si>
  <si>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</si>
  <si>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</si>
  <si>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</si>
  <si>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</si>
  <si>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</si>
  <si>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</si>
  <si>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</si>
  <si>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</si>
  <si>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</si>
  <si>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</si>
  <si>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</si>
  <si>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</si>
  <si>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</si>
  <si>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</si>
  <si>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</si>
  <si>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</si>
  <si>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</si>
  <si>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</si>
  <si>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</si>
  <si>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</si>
  <si>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</si>
  <si>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</si>
  <si>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</si>
  <si>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</si>
  <si>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</si>
  <si>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</si>
  <si>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</si>
  <si>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</si>
  <si>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</si>
  <si>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</si>
  <si>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</si>
  <si>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</si>
  <si>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</si>
  <si>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</si>
  <si>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</si>
  <si>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</si>
  <si>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</si>
  <si>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</si>
  <si>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</si>
  <si>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</si>
  <si>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</si>
  <si>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</si>
  <si>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</si>
  <si>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</si>
  <si>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</si>
  <si>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</si>
  <si>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</si>
  <si>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</si>
  <si>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</si>
  <si>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</si>
  <si>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</si>
  <si>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</si>
  <si>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</si>
  <si>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</si>
  <si>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</si>
  <si>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</si>
  <si>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</si>
  <si>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</si>
  <si>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</si>
  <si>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</si>
  <si>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</si>
  <si>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</si>
  <si>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</si>
  <si>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</si>
  <si>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</si>
  <si>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</si>
  <si>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</si>
  <si>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</si>
  <si>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</si>
  <si>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</si>
  <si>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</si>
  <si>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</si>
  <si>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</si>
  <si>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</si>
  <si>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</si>
  <si>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</si>
  <si>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</si>
  <si>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</si>
  <si>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</si>
  <si>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</si>
  <si>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</si>
  <si>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</si>
  <si>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</si>
  <si>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</si>
  <si>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</si>
  <si>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</si>
  <si>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</si>
  <si>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</si>
  <si>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</si>
  <si>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</si>
  <si>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</si>
  <si>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</si>
  <si>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</si>
  <si>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</si>
  <si>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</si>
  <si>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</si>
  <si>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</si>
  <si>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</si>
  <si>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</si>
  <si>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</si>
  <si>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</si>
  <si>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</si>
  <si>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</si>
  <si>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</si>
  <si>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</si>
  <si>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</si>
  <si>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</si>
  <si>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</si>
  <si>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</si>
  <si>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</si>
  <si>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</si>
  <si>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</si>
  <si>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</si>
  <si>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</si>
  <si>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</si>
  <si>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</si>
  <si>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</si>
  <si>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</si>
  <si>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</si>
  <si>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</si>
  <si>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</si>
  <si>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</si>
  <si>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</si>
  <si>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</si>
  <si>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</si>
  <si>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</si>
  <si>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</si>
  <si>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</si>
  <si>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</si>
  <si>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</si>
  <si>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</si>
  <si>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</si>
  <si>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</si>
  <si>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</si>
  <si>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</si>
  <si>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</si>
  <si>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</si>
  <si>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</si>
  <si>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</si>
  <si>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</si>
  <si>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</si>
  <si>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</si>
  <si>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</si>
  <si>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</si>
  <si>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</si>
  <si>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</si>
  <si>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</si>
  <si>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</si>
  <si>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</si>
  <si>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</si>
  <si>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</si>
  <si>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</si>
  <si>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</si>
  <si>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</si>
  <si>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</si>
  <si>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</si>
  <si>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</si>
  <si>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</si>
  <si>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</si>
  <si>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</si>
  <si>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</si>
  <si>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</si>
  <si>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</si>
  <si>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</si>
  <si>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</si>
  <si>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</si>
  <si>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</si>
  <si>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</si>
  <si>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</si>
  <si>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</si>
  <si>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</si>
  <si>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</si>
  <si>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</si>
  <si>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</si>
  <si>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</si>
  <si>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</si>
  <si>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</si>
  <si>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</si>
  <si>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</si>
  <si>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</si>
  <si>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</si>
  <si>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</si>
  <si>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</si>
  <si>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</si>
  <si>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</si>
  <si>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</si>
  <si>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</si>
  <si>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</si>
  <si>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</si>
  <si>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</si>
  <si>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</si>
  <si>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</si>
  <si>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</si>
  <si>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</si>
  <si>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</si>
  <si>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</si>
  <si>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</si>
  <si>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</si>
  <si>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</si>
  <si>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</si>
  <si>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</si>
  <si>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</si>
  <si>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</si>
  <si>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</si>
  <si>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</si>
  <si>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</si>
  <si>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</si>
  <si>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</si>
  <si>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</si>
  <si>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</si>
  <si>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</si>
  <si>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</si>
  <si>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</si>
  <si>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</si>
  <si>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</si>
  <si>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</si>
  <si>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</si>
  <si>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</si>
  <si>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</si>
  <si>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</si>
  <si>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</si>
  <si>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</si>
  <si>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</si>
  <si>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</si>
  <si>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</si>
  <si>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</si>
  <si>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</si>
  <si>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</si>
  <si>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</si>
  <si>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</si>
  <si>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</si>
  <si>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</si>
  <si>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</si>
  <si>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</si>
  <si>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</si>
  <si>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</si>
  <si>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</si>
  <si>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</si>
  <si>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</si>
  <si>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</si>
  <si>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</si>
  <si>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</si>
  <si>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</si>
  <si>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</si>
  <si>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</si>
  <si>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</si>
  <si>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</si>
  <si>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</si>
  <si>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</si>
  <si>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</si>
  <si>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</si>
  <si>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</si>
  <si>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</si>
  <si>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</si>
  <si>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</si>
  <si>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</si>
  <si>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</si>
  <si>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</si>
  <si>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</si>
  <si>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</si>
  <si>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</si>
  <si>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</si>
  <si>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</si>
  <si>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</si>
  <si>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</si>
  <si>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</si>
  <si>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</si>
  <si>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</si>
  <si>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</si>
  <si>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</si>
  <si>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</si>
  <si>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</si>
  <si>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</si>
  <si>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</si>
  <si>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</si>
  <si>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</si>
  <si>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</si>
  <si>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</si>
  <si>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</si>
  <si>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</si>
  <si>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</si>
  <si>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</si>
  <si>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</si>
  <si>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</si>
  <si>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</si>
  <si>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</si>
  <si>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</si>
  <si>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</si>
  <si>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</si>
  <si>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</si>
  <si>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</si>
  <si>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</si>
  <si>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</si>
  <si>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</si>
  <si>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</si>
  <si>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</si>
  <si>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</si>
  <si>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</si>
  <si>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</si>
  <si>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</si>
  <si>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</si>
  <si>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</si>
  <si>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</si>
  <si>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</si>
  <si>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</si>
  <si>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</si>
  <si>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</si>
  <si>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</si>
  <si>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</si>
  <si>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</si>
  <si>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</si>
  <si>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</si>
  <si>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</si>
  <si>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</si>
  <si>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</si>
  <si>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</si>
  <si>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</si>
  <si>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</si>
  <si>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</si>
  <si>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</si>
  <si>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</si>
  <si>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</si>
  <si>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</si>
  <si>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</si>
  <si>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</si>
  <si>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</si>
  <si>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</si>
  <si>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</si>
  <si>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</si>
  <si>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</si>
  <si>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</si>
  <si>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</si>
  <si>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</si>
  <si>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</si>
  <si>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</si>
  <si>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</si>
  <si>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</si>
  <si>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</si>
  <si>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</si>
  <si>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</si>
  <si>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</si>
  <si>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</si>
  <si>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</si>
  <si>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</si>
  <si>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</si>
  <si>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</si>
  <si>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</si>
  <si>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</si>
  <si>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</si>
  <si>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</si>
  <si>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</si>
  <si>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</si>
  <si>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</si>
  <si>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</si>
  <si>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</si>
  <si>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</si>
  <si>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</si>
  <si>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</si>
  <si>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</si>
  <si>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</si>
  <si>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</si>
  <si>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</si>
  <si>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</si>
  <si>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</si>
  <si>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</si>
  <si>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</si>
  <si>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</si>
  <si>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</si>
  <si>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</si>
  <si>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</si>
  <si>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</si>
  <si>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</si>
  <si>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</si>
  <si>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</si>
  <si>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</si>
  <si>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</si>
  <si>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</si>
  <si>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</si>
  <si>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</si>
  <si>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</si>
  <si>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</si>
  <si>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</si>
  <si>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</si>
  <si>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</si>
  <si>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</si>
  <si>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</si>
  <si>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</si>
  <si>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</si>
  <si>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</si>
  <si>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</si>
  <si>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</si>
  <si>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</si>
  <si>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</si>
  <si>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6.27</t>
  </si>
  <si>
    <t>▲ 5.26</t>
  </si>
  <si>
    <t>▲ 1.76</t>
  </si>
  <si>
    <t>▲ 0.25</t>
  </si>
  <si>
    <t>病院事業会計</t>
  </si>
  <si>
    <t>一般会計</t>
  </si>
  <si>
    <t>国民健康保険特別会計</t>
  </si>
  <si>
    <t>▲ 0.68</t>
  </si>
  <si>
    <t>▲ 0.95</t>
  </si>
  <si>
    <t>下水道事業会計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</si>
  <si>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</si>
  <si>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</si>
  <si>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</si>
  <si>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</si>
  <si>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</si>
  <si>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</si>
  <si>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</si>
  <si>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</si>
  <si>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</si>
  <si>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</si>
  <si>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</si>
  <si>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</si>
  <si>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</si>
  <si>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</si>
  <si>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</si>
  <si>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</si>
  <si>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</si>
  <si>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2">
      <t>イシカリ</t>
    </rPh>
    <rPh sb="2" eb="3">
      <t>ガワ</t>
    </rPh>
    <rPh sb="3" eb="5">
      <t>リュウイキ</t>
    </rPh>
    <rPh sb="5" eb="8">
      <t>ゲスイドウ</t>
    </rPh>
    <rPh sb="8" eb="10">
      <t>クミアイ</t>
    </rPh>
    <phoneticPr fontId="2"/>
  </si>
  <si>
    <t>中空知広域水道企業団</t>
    <rPh sb="0" eb="1">
      <t>ナカ</t>
    </rPh>
    <rPh sb="1" eb="3">
      <t>ソラチ</t>
    </rPh>
    <rPh sb="3" eb="5">
      <t>コウイキ</t>
    </rPh>
    <rPh sb="5" eb="7">
      <t>スイドウ</t>
    </rPh>
    <rPh sb="7" eb="9">
      <t>キギョウ</t>
    </rPh>
    <rPh sb="9" eb="10">
      <t>ダン</t>
    </rPh>
    <phoneticPr fontId="2"/>
  </si>
  <si>
    <t>砂川市土地開発公社</t>
    <rPh sb="0" eb="3">
      <t>スナガワシ</t>
    </rPh>
    <rPh sb="3" eb="9">
      <t>トチカイハツコウシャ</t>
    </rPh>
    <phoneticPr fontId="2"/>
  </si>
  <si>
    <t>北海道こどもの国協会</t>
    <rPh sb="0" eb="3">
      <t>ホッカイドウ</t>
    </rPh>
    <rPh sb="7" eb="8">
      <t>クニ</t>
    </rPh>
    <rPh sb="8" eb="10">
      <t>キョウカイ</t>
    </rPh>
    <phoneticPr fontId="2"/>
  </si>
  <si>
    <t>-</t>
    <phoneticPr fontId="2"/>
  </si>
  <si>
    <t>庁舎整備基金</t>
    <rPh sb="0" eb="2">
      <t>チョウシャ</t>
    </rPh>
    <rPh sb="2" eb="4">
      <t>セイビ</t>
    </rPh>
    <rPh sb="4" eb="6">
      <t>キキン</t>
    </rPh>
    <phoneticPr fontId="5"/>
  </si>
  <si>
    <t>まちづくり事業基金</t>
    <rPh sb="5" eb="9">
      <t>ジギョウキキン</t>
    </rPh>
    <phoneticPr fontId="5"/>
  </si>
  <si>
    <t>社会福祉事業振興基金</t>
    <rPh sb="0" eb="10">
      <t>シャカイフクシジギョウシンコウキキン</t>
    </rPh>
    <phoneticPr fontId="5"/>
  </si>
  <si>
    <t>森林環境整備基金</t>
    <rPh sb="0" eb="2">
      <t>シンリン</t>
    </rPh>
    <rPh sb="2" eb="4">
      <t>カンキョウ</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</si>
  <si>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</si>
  <si>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</si>
  <si>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</si>
  <si>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基本、年数がたつごとに比率は上昇するものであり平成27年度以降を見ると、建設事業等により大幅な償却率の増加はないものの微増となっている。今年度の将来負担比率は6.2％の増となり今後も借入額の抑制等で比率の低下に努めるが、令和2年度に庁舎建設事業が控えているため、来年以降有形固定資産減価償却率は減少するものの、将来負担比率は大きく上昇する見込みである。</t>
    <rPh sb="35" eb="37">
      <t>ヘイセイ</t>
    </rPh>
    <rPh sb="39" eb="41">
      <t>ネンド</t>
    </rPh>
    <rPh sb="41" eb="43">
      <t>イコウ</t>
    </rPh>
    <rPh sb="44" eb="45">
      <t>ミ</t>
    </rPh>
    <rPh sb="48" eb="50">
      <t>ケンセツ</t>
    </rPh>
    <rPh sb="50" eb="52">
      <t>ジギョウ</t>
    </rPh>
    <rPh sb="52" eb="53">
      <t>トウ</t>
    </rPh>
    <rPh sb="56" eb="58">
      <t>オオハバ</t>
    </rPh>
    <rPh sb="63" eb="65">
      <t>ゾウカ</t>
    </rPh>
    <rPh sb="122" eb="124">
      <t>レイワ</t>
    </rPh>
    <rPh sb="125" eb="127">
      <t>ネンド</t>
    </rPh>
    <rPh sb="128" eb="132">
      <t>チョウシャケンセツ</t>
    </rPh>
    <rPh sb="132" eb="134">
      <t>ジギョウ</t>
    </rPh>
    <rPh sb="135" eb="136">
      <t>ヒカ</t>
    </rPh>
    <rPh sb="143" eb="145">
      <t>ライネン</t>
    </rPh>
    <rPh sb="145" eb="147">
      <t>イコウ</t>
    </rPh>
    <rPh sb="159" eb="161">
      <t>ゲンショウ</t>
    </rPh>
    <rPh sb="167" eb="169">
      <t>ショウライ</t>
    </rPh>
    <rPh sb="169" eb="171">
      <t>フタン</t>
    </rPh>
    <rPh sb="171" eb="173">
      <t>ヒリツ</t>
    </rPh>
    <rPh sb="174" eb="175">
      <t>オオ</t>
    </rPh>
    <rPh sb="177" eb="179">
      <t>ジョウショウ</t>
    </rPh>
    <rPh sb="181" eb="18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</si>
  <si>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</si>
  <si>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</si>
  <si>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</si>
  <si>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</si>
  <si>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</si>
  <si>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</si>
  <si>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年度の将来負担比率は前年度に比べ6.2％増加した。これは、クリーンプラザくるくる長寿命化事業に対する過疎対策事業債等の起債によるものである。また本年度の実質公債費比率は前年度に比べ0.1％増加している。今後は借入額の抑制等で比率の低下に努めるが、令和2年度には庁舎建設事業が控えており数年後には将来負担比率、実質公債費比率ともに大きく上昇する見通しである。</t>
    <rPh sb="58" eb="59">
      <t>トウ</t>
    </rPh>
    <rPh sb="95" eb="97">
      <t>ゾウカ</t>
    </rPh>
    <rPh sb="124" eb="126">
      <t>レイワ</t>
    </rPh>
    <rPh sb="127" eb="129">
      <t>ネンド</t>
    </rPh>
    <rPh sb="131" eb="133">
      <t>チョウシャ</t>
    </rPh>
    <rPh sb="133" eb="135">
      <t>ケンセツ</t>
    </rPh>
    <rPh sb="135" eb="137">
      <t>ジギョウ</t>
    </rPh>
    <rPh sb="138" eb="139">
      <t>ヒカ</t>
    </rPh>
    <rPh sb="143" eb="146">
      <t>スウネンゴ</t>
    </rPh>
    <rPh sb="148" eb="150">
      <t>ショウライ</t>
    </rPh>
    <rPh sb="150" eb="152">
      <t>フタン</t>
    </rPh>
    <rPh sb="152" eb="154">
      <t>ヒリツ</t>
    </rPh>
    <rPh sb="155" eb="157">
      <t>ジッシツ</t>
    </rPh>
    <rPh sb="157" eb="159">
      <t>コウサイ</t>
    </rPh>
    <rPh sb="159" eb="160">
      <t>ヒ</t>
    </rPh>
    <rPh sb="160" eb="162">
      <t>ヒリツ</t>
    </rPh>
    <rPh sb="165" eb="166">
      <t>オオ</t>
    </rPh>
    <rPh sb="168" eb="170">
      <t>ジョウショウ</t>
    </rPh>
    <rPh sb="172" eb="174">
      <t>ミトオ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</si>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</sst>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0" xfId="16" applyFont="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C991-4FC3-A76A-2731ADA3A8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90845</c:v>
                </c:pt>
                <c:pt idx="1">
                  <c:v>68322</c:v>
                </c:pt>
                <c:pt idx="2">
                  <c:v>106298</c:v>
                </c:pt>
                <c:pt idx="3">
                  <c:v>68376</c:v>
                </c:pt>
                <c:pt idx="4">
                  <c:v>84491</c:v>
                </c:pt>
              </c:numCache>
            </c:numRef>
          </c:val>
          <c:smooth val="0"/>
          <c:extLst>
            <c:ext xmlns:c16="http://schemas.microsoft.com/office/drawing/2014/chart" uri="{C3380CC4-5D6E-409C-BE32-E72D297353CC}">
              <c16:uniqueId val="{00000001-C991-4FC3-A76A-2731ADA3A8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5.74</c:v>
                </c:pt>
                <c:pt idx="1">
                  <c:v>6.08</c:v>
                </c:pt>
                <c:pt idx="2">
                  <c:v>5.96</c:v>
                </c:pt>
                <c:pt idx="3">
                  <c:v>6.35</c:v>
                </c:pt>
                <c:pt idx="4">
                  <c:v>6.11</c:v>
                </c:pt>
              </c:numCache>
            </c:numRef>
          </c:val>
          <c:extLst>
            <c:ext xmlns:c16="http://schemas.microsoft.com/office/drawing/2014/chart" uri="{C3380CC4-5D6E-409C-BE32-E72D297353CC}">
              <c16:uniqueId val="{00000000-DAD9-4543-AA22-2AC7C8EFEA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31.75</c:v>
                </c:pt>
                <c:pt idx="1">
                  <c:v>26.1</c:v>
                </c:pt>
                <c:pt idx="2">
                  <c:v>20.98</c:v>
                </c:pt>
                <c:pt idx="3">
                  <c:v>19.149999999999999</c:v>
                </c:pt>
                <c:pt idx="4">
                  <c:v>19.190000000000001</c:v>
                </c:pt>
              </c:numCache>
            </c:numRef>
          </c:val>
          <c:extLst>
            <c:ext xmlns:c16="http://schemas.microsoft.com/office/drawing/2014/chart" uri="{C3380CC4-5D6E-409C-BE32-E72D297353CC}">
              <c16:uniqueId val="{00000001-DAD9-4543-AA22-2AC7C8EFEA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2.39</c:v>
                </c:pt>
                <c:pt idx="1">
                  <c:v>-6.27</c:v>
                </c:pt>
                <c:pt idx="2">
                  <c:v>-5.26</c:v>
                </c:pt>
                <c:pt idx="3">
                  <c:v>-1.76</c:v>
                </c:pt>
                <c:pt idx="4">
                  <c:v>-0.25</c:v>
                </c:pt>
              </c:numCache>
            </c:numRef>
          </c:val>
          <c:smooth val="0"/>
          <c:extLst>
            <c:ext xmlns:c16="http://schemas.microsoft.com/office/drawing/2014/chart" uri="{C3380CC4-5D6E-409C-BE32-E72D297353CC}">
              <c16:uniqueId val="{00000002-DAD9-4543-AA22-2AC7C8EFEA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0.05</c:v>
                </c:pt>
                <c:pt idx="8">
                  <c:v>0</c:v>
                </c:pt>
                <c:pt idx="9">
                  <c:v>0</c:v>
                </c:pt>
              </c:numCache>
            </c:numRef>
          </c:val>
          <c:extLst>
            <c:ext xmlns:c16="http://schemas.microsoft.com/office/drawing/2014/chart" uri="{C3380CC4-5D6E-409C-BE32-E72D297353CC}">
              <c16:uniqueId val="{00000000-5B70-45FA-9AD2-F6368D0124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70-45FA-9AD2-F6368D0124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70-45FA-9AD2-F6368D0124E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B70-45FA-9AD2-F6368D0124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B70-45FA-9AD2-F6368D0124E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0.59</c:v>
                </c:pt>
                <c:pt idx="2">
                  <c:v>#N/A</c:v>
                </c:pt>
                <c:pt idx="3">
                  <c:v>0.68</c:v>
                </c:pt>
                <c:pt idx="4">
                  <c:v>#N/A</c:v>
                </c:pt>
                <c:pt idx="5">
                  <c:v>0.83</c:v>
                </c:pt>
                <c:pt idx="6">
                  <c:v>#N/A</c:v>
                </c:pt>
                <c:pt idx="7">
                  <c:v>0.39</c:v>
                </c:pt>
                <c:pt idx="8">
                  <c:v>#N/A</c:v>
                </c:pt>
                <c:pt idx="9">
                  <c:v>0.18</c:v>
                </c:pt>
              </c:numCache>
            </c:numRef>
          </c:val>
          <c:extLst>
            <c:ext xmlns:c16="http://schemas.microsoft.com/office/drawing/2014/chart" uri="{C3380CC4-5D6E-409C-BE32-E72D297353CC}">
              <c16:uniqueId val="{00000005-5B70-45FA-9AD2-F6368D0124E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0.31</c:v>
                </c:pt>
              </c:numCache>
            </c:numRef>
          </c:val>
          <c:extLst>
            <c:ext xmlns:c16="http://schemas.microsoft.com/office/drawing/2014/chart" uri="{C3380CC4-5D6E-409C-BE32-E72D297353CC}">
              <c16:uniqueId val="{00000006-5B70-45FA-9AD2-F6368D0124E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0.68</c:v>
                </c:pt>
                <c:pt idx="1">
                  <c:v>#N/A</c:v>
                </c:pt>
                <c:pt idx="2">
                  <c:v>0.95</c:v>
                </c:pt>
                <c:pt idx="3">
                  <c:v>#N/A</c:v>
                </c:pt>
                <c:pt idx="4">
                  <c:v>#N/A</c:v>
                </c:pt>
                <c:pt idx="5">
                  <c:v>1.1100000000000001</c:v>
                </c:pt>
                <c:pt idx="6">
                  <c:v>#N/A</c:v>
                </c:pt>
                <c:pt idx="7">
                  <c:v>0.65</c:v>
                </c:pt>
                <c:pt idx="8">
                  <c:v>#N/A</c:v>
                </c:pt>
                <c:pt idx="9">
                  <c:v>1.02</c:v>
                </c:pt>
              </c:numCache>
            </c:numRef>
          </c:val>
          <c:extLst>
            <c:ext xmlns:c16="http://schemas.microsoft.com/office/drawing/2014/chart" uri="{C3380CC4-5D6E-409C-BE32-E72D297353CC}">
              <c16:uniqueId val="{00000007-5B70-45FA-9AD2-F6368D0124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5.74</c:v>
                </c:pt>
                <c:pt idx="2">
                  <c:v>#N/A</c:v>
                </c:pt>
                <c:pt idx="3">
                  <c:v>6.08</c:v>
                </c:pt>
                <c:pt idx="4">
                  <c:v>#N/A</c:v>
                </c:pt>
                <c:pt idx="5">
                  <c:v>5.96</c:v>
                </c:pt>
                <c:pt idx="6">
                  <c:v>#N/A</c:v>
                </c:pt>
                <c:pt idx="7">
                  <c:v>6.34</c:v>
                </c:pt>
                <c:pt idx="8">
                  <c:v>#N/A</c:v>
                </c:pt>
                <c:pt idx="9">
                  <c:v>6.1</c:v>
                </c:pt>
              </c:numCache>
            </c:numRef>
          </c:val>
          <c:extLst>
            <c:ext xmlns:c16="http://schemas.microsoft.com/office/drawing/2014/chart" uri="{C3380CC4-5D6E-409C-BE32-E72D297353CC}">
              <c16:uniqueId val="{00000008-5B70-45FA-9AD2-F6368D0124E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43.73</c:v>
                </c:pt>
                <c:pt idx="2">
                  <c:v>#N/A</c:v>
                </c:pt>
                <c:pt idx="3">
                  <c:v>44.79</c:v>
                </c:pt>
                <c:pt idx="4">
                  <c:v>#N/A</c:v>
                </c:pt>
                <c:pt idx="5">
                  <c:v>46.73</c:v>
                </c:pt>
                <c:pt idx="6">
                  <c:v>#N/A</c:v>
                </c:pt>
                <c:pt idx="7">
                  <c:v>43.45</c:v>
                </c:pt>
                <c:pt idx="8">
                  <c:v>#N/A</c:v>
                </c:pt>
                <c:pt idx="9">
                  <c:v>38.11</c:v>
                </c:pt>
              </c:numCache>
            </c:numRef>
          </c:val>
          <c:extLst>
            <c:ext xmlns:c16="http://schemas.microsoft.com/office/drawing/2014/chart" uri="{C3380CC4-5D6E-409C-BE32-E72D297353CC}">
              <c16:uniqueId val="{00000009-5B70-45FA-9AD2-F6368D0124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1872</c:v>
                </c:pt>
                <c:pt idx="5">
                  <c:v>1761</c:v>
                </c:pt>
                <c:pt idx="8">
                  <c:v>1749</c:v>
                </c:pt>
                <c:pt idx="11">
                  <c:v>1670</c:v>
                </c:pt>
                <c:pt idx="14">
                  <c:v>1650</c:v>
                </c:pt>
              </c:numCache>
            </c:numRef>
          </c:val>
          <c:extLst>
            <c:ext xmlns:c16="http://schemas.microsoft.com/office/drawing/2014/chart" uri="{C3380CC4-5D6E-409C-BE32-E72D297353CC}">
              <c16:uniqueId val="{00000000-BDE1-4EBC-8FEB-A3386C375B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E1-4EBC-8FEB-A3386C375B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E1-4EBC-8FEB-A3386C375B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177</c:v>
                </c:pt>
                <c:pt idx="3">
                  <c:v>175</c:v>
                </c:pt>
                <c:pt idx="6">
                  <c:v>162</c:v>
                </c:pt>
                <c:pt idx="9">
                  <c:v>35</c:v>
                </c:pt>
                <c:pt idx="12">
                  <c:v>50</c:v>
                </c:pt>
              </c:numCache>
            </c:numRef>
          </c:val>
          <c:extLst>
            <c:ext xmlns:c16="http://schemas.microsoft.com/office/drawing/2014/chart" uri="{C3380CC4-5D6E-409C-BE32-E72D297353CC}">
              <c16:uniqueId val="{00000003-BDE1-4EBC-8FEB-A3386C375B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738</c:v>
                </c:pt>
                <c:pt idx="3">
                  <c:v>615</c:v>
                </c:pt>
                <c:pt idx="6">
                  <c:v>682</c:v>
                </c:pt>
                <c:pt idx="9">
                  <c:v>703</c:v>
                </c:pt>
                <c:pt idx="12">
                  <c:v>766</c:v>
                </c:pt>
              </c:numCache>
            </c:numRef>
          </c:val>
          <c:extLst>
            <c:ext xmlns:c16="http://schemas.microsoft.com/office/drawing/2014/chart" uri="{C3380CC4-5D6E-409C-BE32-E72D297353CC}">
              <c16:uniqueId val="{00000004-BDE1-4EBC-8FEB-A3386C375B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E1-4EBC-8FEB-A3386C375B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E1-4EBC-8FEB-A3386C375B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1343</c:v>
                </c:pt>
                <c:pt idx="3">
                  <c:v>1221</c:v>
                </c:pt>
                <c:pt idx="6">
                  <c:v>1190</c:v>
                </c:pt>
                <c:pt idx="9">
                  <c:v>1127</c:v>
                </c:pt>
                <c:pt idx="12">
                  <c:v>1098</c:v>
                </c:pt>
              </c:numCache>
            </c:numRef>
          </c:val>
          <c:extLst>
            <c:ext xmlns:c16="http://schemas.microsoft.com/office/drawing/2014/chart" uri="{C3380CC4-5D6E-409C-BE32-E72D297353CC}">
              <c16:uniqueId val="{00000007-BDE1-4EBC-8FEB-A3386C375B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386</c:v>
                </c:pt>
                <c:pt idx="2">
                  <c:v>#N/A</c:v>
                </c:pt>
                <c:pt idx="3">
                  <c:v>#N/A</c:v>
                </c:pt>
                <c:pt idx="4">
                  <c:v>250</c:v>
                </c:pt>
                <c:pt idx="5">
                  <c:v>#N/A</c:v>
                </c:pt>
                <c:pt idx="6">
                  <c:v>#N/A</c:v>
                </c:pt>
                <c:pt idx="7">
                  <c:v>285</c:v>
                </c:pt>
                <c:pt idx="8">
                  <c:v>#N/A</c:v>
                </c:pt>
                <c:pt idx="9">
                  <c:v>#N/A</c:v>
                </c:pt>
                <c:pt idx="10">
                  <c:v>195</c:v>
                </c:pt>
                <c:pt idx="11">
                  <c:v>#N/A</c:v>
                </c:pt>
                <c:pt idx="12">
                  <c:v>#N/A</c:v>
                </c:pt>
                <c:pt idx="13">
                  <c:v>264</c:v>
                </c:pt>
                <c:pt idx="14">
                  <c:v>#N/A</c:v>
                </c:pt>
              </c:numCache>
            </c:numRef>
          </c:val>
          <c:smooth val="0"/>
          <c:extLst>
            <c:ext xmlns:c16="http://schemas.microsoft.com/office/drawing/2014/chart" uri="{C3380CC4-5D6E-409C-BE32-E72D297353CC}">
              <c16:uniqueId val="{00000008-BDE1-4EBC-8FEB-A3386C375B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17498</c:v>
                </c:pt>
                <c:pt idx="5">
                  <c:v>17081</c:v>
                </c:pt>
                <c:pt idx="8">
                  <c:v>17106</c:v>
                </c:pt>
                <c:pt idx="11">
                  <c:v>16675</c:v>
                </c:pt>
                <c:pt idx="14">
                  <c:v>16276</c:v>
                </c:pt>
              </c:numCache>
            </c:numRef>
          </c:val>
          <c:extLst>
            <c:ext xmlns:c16="http://schemas.microsoft.com/office/drawing/2014/chart" uri="{C3380CC4-5D6E-409C-BE32-E72D297353CC}">
              <c16:uniqueId val="{00000000-E511-49AC-BCDB-EB0F9B5AFB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2086</c:v>
                </c:pt>
                <c:pt idx="5">
                  <c:v>2027</c:v>
                </c:pt>
                <c:pt idx="8">
                  <c:v>2004</c:v>
                </c:pt>
                <c:pt idx="11">
                  <c:v>1941</c:v>
                </c:pt>
                <c:pt idx="14">
                  <c:v>1830</c:v>
                </c:pt>
              </c:numCache>
            </c:numRef>
          </c:val>
          <c:extLst>
            <c:ext xmlns:c16="http://schemas.microsoft.com/office/drawing/2014/chart" uri="{C3380CC4-5D6E-409C-BE32-E72D297353CC}">
              <c16:uniqueId val="{00000001-E511-49AC-BCDB-EB0F9B5AFB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2944</c:v>
                </c:pt>
                <c:pt idx="5">
                  <c:v>3245</c:v>
                </c:pt>
                <c:pt idx="8">
                  <c:v>3118</c:v>
                </c:pt>
                <c:pt idx="11">
                  <c:v>3333</c:v>
                </c:pt>
                <c:pt idx="14">
                  <c:v>3500</c:v>
                </c:pt>
              </c:numCache>
            </c:numRef>
          </c:val>
          <c:extLst>
            <c:ext xmlns:c16="http://schemas.microsoft.com/office/drawing/2014/chart" uri="{C3380CC4-5D6E-409C-BE32-E72D297353CC}">
              <c16:uniqueId val="{00000002-E511-49AC-BCDB-EB0F9B5AFB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11-49AC-BCDB-EB0F9B5AFB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11-49AC-BCDB-EB0F9B5AFB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644</c:v>
                </c:pt>
                <c:pt idx="3">
                  <c:v>670</c:v>
                </c:pt>
                <c:pt idx="6">
                  <c:v>570</c:v>
                </c:pt>
                <c:pt idx="9">
                  <c:v>573</c:v>
                </c:pt>
                <c:pt idx="12">
                  <c:v>551</c:v>
                </c:pt>
              </c:numCache>
            </c:numRef>
          </c:val>
          <c:extLst>
            <c:ext xmlns:c16="http://schemas.microsoft.com/office/drawing/2014/chart" uri="{C3380CC4-5D6E-409C-BE32-E72D297353CC}">
              <c16:uniqueId val="{00000005-E511-49AC-BCDB-EB0F9B5AFB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647</c:v>
                </c:pt>
                <c:pt idx="3">
                  <c:v>588</c:v>
                </c:pt>
                <c:pt idx="6">
                  <c:v>603</c:v>
                </c:pt>
                <c:pt idx="9">
                  <c:v>493</c:v>
                </c:pt>
                <c:pt idx="12">
                  <c:v>425</c:v>
                </c:pt>
              </c:numCache>
            </c:numRef>
          </c:val>
          <c:extLst>
            <c:ext xmlns:c16="http://schemas.microsoft.com/office/drawing/2014/chart" uri="{C3380CC4-5D6E-409C-BE32-E72D297353CC}">
              <c16:uniqueId val="{00000006-E511-49AC-BCDB-EB0F9B5AFB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614</c:v>
                </c:pt>
                <c:pt idx="3">
                  <c:v>445</c:v>
                </c:pt>
                <c:pt idx="6">
                  <c:v>297</c:v>
                </c:pt>
                <c:pt idx="9">
                  <c:v>247</c:v>
                </c:pt>
                <c:pt idx="12">
                  <c:v>206</c:v>
                </c:pt>
              </c:numCache>
            </c:numRef>
          </c:val>
          <c:extLst>
            <c:ext xmlns:c16="http://schemas.microsoft.com/office/drawing/2014/chart" uri="{C3380CC4-5D6E-409C-BE32-E72D297353CC}">
              <c16:uniqueId val="{00000007-E511-49AC-BCDB-EB0F9B5AFB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9447</c:v>
                </c:pt>
                <c:pt idx="3">
                  <c:v>9169</c:v>
                </c:pt>
                <c:pt idx="6">
                  <c:v>9102</c:v>
                </c:pt>
                <c:pt idx="9">
                  <c:v>8944</c:v>
                </c:pt>
                <c:pt idx="12">
                  <c:v>8763</c:v>
                </c:pt>
              </c:numCache>
            </c:numRef>
          </c:val>
          <c:extLst>
            <c:ext xmlns:c16="http://schemas.microsoft.com/office/drawing/2014/chart" uri="{C3380CC4-5D6E-409C-BE32-E72D297353CC}">
              <c16:uniqueId val="{00000008-E511-49AC-BCDB-EB0F9B5AFB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511-49AC-BCDB-EB0F9B5AFB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11954</c:v>
                </c:pt>
                <c:pt idx="3">
                  <c:v>12025</c:v>
                </c:pt>
                <c:pt idx="6">
                  <c:v>12440</c:v>
                </c:pt>
                <c:pt idx="9">
                  <c:v>12585</c:v>
                </c:pt>
                <c:pt idx="12">
                  <c:v>12882</c:v>
                </c:pt>
              </c:numCache>
            </c:numRef>
          </c:val>
          <c:extLst>
            <c:ext xmlns:c16="http://schemas.microsoft.com/office/drawing/2014/chart" uri="{C3380CC4-5D6E-409C-BE32-E72D297353CC}">
              <c16:uniqueId val="{0000000A-E511-49AC-BCDB-EB0F9B5AFB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777</c:v>
                </c:pt>
                <c:pt idx="2">
                  <c:v>#N/A</c:v>
                </c:pt>
                <c:pt idx="3">
                  <c:v>#N/A</c:v>
                </c:pt>
                <c:pt idx="4">
                  <c:v>543</c:v>
                </c:pt>
                <c:pt idx="5">
                  <c:v>#N/A</c:v>
                </c:pt>
                <c:pt idx="6">
                  <c:v>#N/A</c:v>
                </c:pt>
                <c:pt idx="7">
                  <c:v>784</c:v>
                </c:pt>
                <c:pt idx="8">
                  <c:v>#N/A</c:v>
                </c:pt>
                <c:pt idx="9">
                  <c:v>#N/A</c:v>
                </c:pt>
                <c:pt idx="10">
                  <c:v>893</c:v>
                </c:pt>
                <c:pt idx="11">
                  <c:v>#N/A</c:v>
                </c:pt>
                <c:pt idx="12">
                  <c:v>#N/A</c:v>
                </c:pt>
                <c:pt idx="13">
                  <c:v>1221</c:v>
                </c:pt>
                <c:pt idx="14">
                  <c:v>#N/A</c:v>
                </c:pt>
              </c:numCache>
            </c:numRef>
          </c:val>
          <c:smooth val="0"/>
          <c:extLst>
            <c:ext xmlns:c16="http://schemas.microsoft.com/office/drawing/2014/chart" uri="{C3380CC4-5D6E-409C-BE32-E72D297353CC}">
              <c16:uniqueId val="{0000000B-E511-49AC-BCDB-EB0F9B5AFB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1416</c:v>
                </c:pt>
                <c:pt idx="1">
                  <c:v>1278</c:v>
                </c:pt>
                <c:pt idx="2">
                  <c:v>1278</c:v>
                </c:pt>
              </c:numCache>
            </c:numRef>
          </c:val>
          <c:extLst>
            <c:ext xmlns:c16="http://schemas.microsoft.com/office/drawing/2014/chart" uri="{C3380CC4-5D6E-409C-BE32-E72D297353CC}">
              <c16:uniqueId val="{00000000-8EC8-4EC7-9944-30ACACE630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95</c:v>
                </c:pt>
                <c:pt idx="1">
                  <c:v>96</c:v>
                </c:pt>
                <c:pt idx="2">
                  <c:v>96</c:v>
                </c:pt>
              </c:numCache>
            </c:numRef>
          </c:val>
          <c:extLst>
            <c:ext xmlns:c16="http://schemas.microsoft.com/office/drawing/2014/chart" uri="{C3380CC4-5D6E-409C-BE32-E72D297353CC}">
              <c16:uniqueId val="{00000001-8EC8-4EC7-9944-30ACACE630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1357</c:v>
                </c:pt>
                <c:pt idx="1">
                  <c:v>1692</c:v>
                </c:pt>
                <c:pt idx="2">
                  <c:v>1884</c:v>
                </c:pt>
              </c:numCache>
            </c:numRef>
          </c:val>
          <c:extLst>
            <c:ext xmlns:c16="http://schemas.microsoft.com/office/drawing/2014/chart" uri="{C3380CC4-5D6E-409C-BE32-E72D297353CC}">
              <c16:uniqueId val="{00000002-8EC8-4EC7-9944-30ACACE630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{F3C022BC-10B8-40E7-A8F8-BAADD4D45981}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F76-4922-87D5-04FFD368CA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{7F385FD5-17B9-4486-BC02-787018C90663}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76-4922-87D5-04FFD368CA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{8AADB04E-D139-4BAB-B639-71D386DA88D8}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76-4922-87D5-04FFD368CA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{D7B7AD83-C1E7-4ED7-900B-23854F92BDA0}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76-4922-87D5-04FFD368CA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{33CB1458-AEE9-4865-81C1-4972A077BB3F}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76-4922-87D5-04FFD368CAD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{9EBB0EEF-AB1F-45C3-B8CC-9556AF6599BC}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F76-4922-87D5-04FFD368CAD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{3229D07E-0DDA-49E1-B6F3-83AA54CE19C3}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F76-4922-87D5-04FFD368CAD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{3BDD4971-2349-4B70-BF40-A356BD844899}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F76-4922-87D5-04FFD368CAD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{3102C206-05F0-49A0-8F0E-433F9815141C}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F76-4922-87D5-04FFD368CA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46.4</c:v>
                </c:pt>
                <c:pt idx="8">
                  <c:v>48</c:v>
                </c:pt>
                <c:pt idx="16">
                  <c:v>49.6</c:v>
                </c:pt>
                <c:pt idx="24">
                  <c:v>50.6</c:v>
                </c:pt>
                <c:pt idx="32">
                  <c:v>52.2</c:v>
                </c:pt>
              </c:numCache>
            </c:numRef>
          </c:xVal>
          <c:yVal>
            <c:numRef>
              <c:f>公会計指標分析・財政指標組合せ分析表!$BP$51:$DC$51</c:f>
              <c:numCache>
                <c:formatCode>#,##0.0;"▲ "#,##0.0</c:formatCode>
                <c:ptCount val="40"/>
                <c:pt idx="0">
                  <c:v>14.7</c:v>
                </c:pt>
                <c:pt idx="8">
                  <c:v>10.4</c:v>
                </c:pt>
                <c:pt idx="16">
                  <c:v>14.9</c:v>
                </c:pt>
                <c:pt idx="24">
                  <c:v>17</c:v>
                </c:pt>
                <c:pt idx="32">
                  <c:v>23.2</c:v>
                </c:pt>
              </c:numCache>
            </c:numRef>
          </c:yVal>
          <c:smooth val="0"/>
          <c:extLst>
            <c:ext xmlns:c16="http://schemas.microsoft.com/office/drawing/2014/chart" uri="{C3380CC4-5D6E-409C-BE32-E72D297353CC}">
              <c16:uniqueId val="{00000009-0F76-4922-87D5-04FFD368CA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{75EE5461-300B-46BF-ABEE-793ED5AF2932}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F76-4922-87D5-04FFD368CA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{AB48A40C-191C-461C-B418-29DE71AC35C9}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76-4922-87D5-04FFD368CA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{7C8EBFBF-EFAF-4D04-A941-BE30A0619EBC}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76-4922-87D5-04FFD368CA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{9AAA0268-DF6C-45B2-B70E-395194B5E9E0}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76-4922-87D5-04FFD368CA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{43BEB5C8-3F44-48E1-96CF-6804B3B97588}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76-4922-87D5-04FFD368CADC}"/>
                </c:ext>
              </c:extLst>
            </c:dLbl>
            <c:dLbl>
              <c:idx val="8"/>
              <c:layout>
                <c:manualLayout>
                  <c:x val="-3.507551336536621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{835057E2-AC7A-4BC8-A19F-15CD34B12CF7}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F76-4922-87D5-04FFD368CADC}"/>
                </c:ext>
              </c:extLst>
            </c:dLbl>
            <c:dLbl>
              <c:idx val="16"/>
              <c:layout>
                <c:manualLayout>
                  <c:x val="-2.921488757377838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{8D617BBF-2C8C-4548-B887-E4E7FD22586D}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F76-4922-87D5-04FFD368CAD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{0177D3F2-1CBA-4CC6-BAF9-1B53601D0480}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F76-4922-87D5-04FFD368CAD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{BFB00A89-A06A-40D4-B763-4C5316D7428A}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F76-4922-87D5-04FFD368CA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0F76-4922-87D5-04FFD368CADC}"/>
            </c:ext>
          </c:extLst>
        </c:ser>
        <c:dLbls>
          <c:showLegendKey val="0"/>
          <c:showVal val="1"/>
          <c:showCatName val="0"/>
          <c:showSerName val="0"/>
          <c:showPercent val="0"/>
          <c:showBubbleSize val="0"/>
        </c:dLbls>
        <c:axId val="46179840"/>
        <c:axId val="46181760"/>
      </c:scatterChart>
      <c:valAx>
        <c:axId val="46179840"/>
        <c:scaling>
          <c:orientation val="minMax"/>
          <c:max val="69"/>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{ECBEE7EA-FBAD-4E92-B7D4-008E3A3A5F23}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5EC-4376-9437-3D55F4A707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{5874F83E-0E8A-47F1-B4AC-FEAC7045B244}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EC-4376-9437-3D55F4A707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{D98295FF-033A-4D48-AEA1-7E04838D417A}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EC-4376-9437-3D55F4A707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{FF41E408-3CA6-4E4A-94B0-F1BE2829942F}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EC-4376-9437-3D55F4A707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{1F7EF03C-5A98-486D-9205-9FF8B70AF8FF}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EC-4376-9437-3D55F4A707E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{5115D544-9BF4-4786-B767-2B9CBFF0A9DF}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5EC-4376-9437-3D55F4A707E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{FA2EAC95-61B1-4024-8B20-506F9FF7B992}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5EC-4376-9437-3D55F4A707E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{5E74E34C-2DA3-47E2-AAA7-7ED0FC7EBE50}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5EC-4376-9437-3D55F4A707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{8BC21772-6731-4D21-98BA-E096C18DE6A3}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5EC-4376-9437-3D55F4A707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7.1</c:v>
                </c:pt>
                <c:pt idx="16">
                  <c:v>5.8</c:v>
                </c:pt>
                <c:pt idx="24">
                  <c:v>4.5999999999999996</c:v>
                </c:pt>
                <c:pt idx="32">
                  <c:v>4.7</c:v>
                </c:pt>
              </c:numCache>
            </c:numRef>
          </c:xVal>
          <c:yVal>
            <c:numRef>
              <c:f>公会計指標分析・財政指標組合せ分析表!$BP$73:$DC$73</c:f>
              <c:numCache>
                <c:formatCode>#,##0.0;"▲ "#,##0.0</c:formatCode>
                <c:ptCount val="40"/>
                <c:pt idx="0">
                  <c:v>14.7</c:v>
                </c:pt>
                <c:pt idx="8">
                  <c:v>10.4</c:v>
                </c:pt>
                <c:pt idx="16">
                  <c:v>14.9</c:v>
                </c:pt>
                <c:pt idx="24">
                  <c:v>17</c:v>
                </c:pt>
                <c:pt idx="32">
                  <c:v>23.2</c:v>
                </c:pt>
              </c:numCache>
            </c:numRef>
          </c:yVal>
          <c:smooth val="0"/>
          <c:extLst>
            <c:ext xmlns:c16="http://schemas.microsoft.com/office/drawing/2014/chart" uri="{C3380CC4-5D6E-409C-BE32-E72D297353CC}">
              <c16:uniqueId val="{00000009-25EC-4376-9437-3D55F4A707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{2D251107-FCEA-4613-84C3-BFEC91CF5D53}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5EC-4376-9437-3D55F4A707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{8A52C5D4-5A26-44BC-8E4E-8B5A759092A8}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EC-4376-9437-3D55F4A707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{C3D13E5E-2DC5-4916-A0F2-1980B04265E1}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EC-4376-9437-3D55F4A707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{DD6538A9-BC95-47F5-B1DD-75DE6FB72383}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EC-4376-9437-3D55F4A707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{093CD4A7-073D-4AC7-8A2B-AF714862D8F9}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EC-4376-9437-3D55F4A707E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{D0159A5B-90D4-45A3-9B9E-A7C97FEA4569}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5EC-4376-9437-3D55F4A707E0}"/>
                </c:ext>
              </c:extLst>
            </c:dLbl>
            <c:dLbl>
              <c:idx val="16"/>
              <c:layout>
                <c:manualLayout>
                  <c:x val="-2.5478159259871899E-2"/>
                  <c:y val="-5.299755395377926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{AD33B244-5D0D-43A4-9D2B-ED2C47FC02E1}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5EC-4376-9437-3D55F4A707E0}"/>
                </c:ext>
              </c:extLst>
            </c:dLbl>
            <c:dLbl>
              <c:idx val="24"/>
              <c:layout>
                <c:manualLayout>
                  <c:x val="-4.090005536716933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{01D19218-13FC-4AA0-8360-2A27D19AE4BB}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5EC-4376-9437-3D55F4A707E0}"/>
                </c:ext>
              </c:extLst>
            </c:dLbl>
            <c:dLbl>
              <c:idx val="32"/>
              <c:layout>
                <c:manualLayout>
                  <c:x val="-2.8588039542726915E-2"/>
                  <c:y val="-7.18357402218086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{34744ECC-F365-4EDE-809A-B0BCDA2F0495}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5EC-4376-9437-3D55F4A707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25EC-4376-9437-3D55F4A707E0}"/>
            </c:ext>
          </c:extLst>
        </c:ser>
        <c:dLbls>
          <c:showLegendKey val="0"/>
          <c:showVal val="1"/>
          <c:showCatName val="0"/>
          <c:showSerName val="0"/>
          <c:showPercent val="0"/>
          <c:showBubbleSize val="0"/>
        </c:dLbls>
        <c:axId val="84219776"/>
        <c:axId val="84234240"/>
      </c:scatterChart>
      <c:valAx>
        <c:axId val="84219776"/>
        <c:scaling>
          <c:orientation val="minMax"/>
          <c:max val="10.1"/>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元利償還金は前年度に比べ</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百万円減少したものの、公営企業債の元利償還金に対する繰入金が前年度より</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百万円増加したことにより、実質公債費比率（分子）は</a:t>
          </a:r>
          <a:r>
            <a:rPr kumimoji="1" lang="en-US" altLang="ja-JP" sz="1400">
              <a:latin typeface="ＭＳ ゴシック" pitchFamily="49" charset="-128"/>
              <a:ea typeface="ＭＳ ゴシック" pitchFamily="49" charset="-128"/>
            </a:rPr>
            <a:t>264</a:t>
          </a:r>
          <a:r>
            <a:rPr kumimoji="1" lang="ja-JP" altLang="en-US" sz="1400">
              <a:latin typeface="ＭＳ ゴシック" pitchFamily="49" charset="-128"/>
              <a:ea typeface="ＭＳ ゴシック" pitchFamily="49" charset="-128"/>
            </a:rPr>
            <a:t>百万円となった。今後も借入額の抑制等で実質公債費率の減に努める。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本年度の将来負担比率の分子は、前年度に比べて</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百万円の増となった。これは、新庁舎建設事業や廃棄物処理施設の長寿命化改修により、一般会計等に係る地方債の現在高が</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百万円増加したことによるものである。</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年度についても新庁舎建設事業による増加が見込まれるが、他の事業について緊急性や必要性を勘案することで将来負担比率分子の増加を抑えるよう努める。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予定されている庁舎建設に伴い、庁舎整備基金を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百万円取り崩した一方で、寄附金の増加によりまちづくり事業基金については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百万円、社会福祉事業振興基金については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百万円の積み立てができた。また森林環境整備基金の積み立ても開始され、基金全体としては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過去の実績等を踏まえ、安易に基金による補てんに頼ることのないように健全な財政運営を心がける。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庁舎整備基金：市役所庁舎建設に要する資金に充てる。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まちづくり事業基金：地域の特色を活かした活力あるまちづくりの推進を図る資金に充てる。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社会福祉事業振興基金：社会福祉の振興を図る資金に充てる。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森林環境整備基金：森林の整備に係る資金に充てる。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庁舎整備基金：市役所庁舎建設の開始に伴い、取り崩しをしたため減額となった。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まちづくり事業基金：図書購入費などで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百万円を取り崩したが、まちづくり事業に対するふるさと応援寄附金を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社会福祉事業振興基金：病児・病後児保育運営管理などに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百万円取り崩したが、社会福祉事業に対するふるさと応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森林環境整備基金：令和元年より新設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年度も建設事業が行われるので、その一般財源に対し充当する予定。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まちづくり事業基金：今後実施されるまちづくり事業に対し、充当する予定。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社会福祉事業振興基金：今後実施される社会福祉事業に対し、充当する予定。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森林環境整備基金：今後実施される森林環境整備事業に対し、充当する予定。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年以降の寄附金の増加により、令和元年度はまちづくり事業基金及び社会福祉事業振興基金を中心に各事業への充当を行ったため、財政調整基金について増減なしとなった。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億円程度を維持できるよう、健全な財政運営を心がける。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取り崩しや積み立てもしていないため大きな増減はなく、利子のみを積み立てている。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今後迎えうるであろう地方債償還額の増大に備える。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16,848
16,815
78.68
13,067,649
12,655,660
406,955
6,662,039
12,882,058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本年度は前年度から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％増加し</a:t>
          </a:r>
          <a:r>
            <a:rPr kumimoji="1" lang="en-US" altLang="ja-JP" sz="1200">
              <a:latin typeface="ＭＳ Ｐゴシック" panose="020B0600070205080204" pitchFamily="50" charset="-128"/>
              <a:ea typeface="ＭＳ Ｐゴシック" panose="020B0600070205080204" pitchFamily="50" charset="-128"/>
            </a:rPr>
            <a:t>52.2</a:t>
          </a:r>
          <a:r>
            <a:rPr kumimoji="1" lang="ja-JP" altLang="en-US" sz="1200">
              <a:latin typeface="ＭＳ Ｐゴシック" panose="020B0600070205080204" pitchFamily="50" charset="-128"/>
              <a:ea typeface="ＭＳ Ｐゴシック" panose="020B0600070205080204" pitchFamily="50" charset="-128"/>
            </a:rPr>
            <a:t>％となっているが、類似団体平均に比べて、</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％低くなっている。これは、市内の各公共施設の耐震化や長寿命化などの改修工事を行い、より長く利用できるようにしたためである。今後も老朽化と修繕費用の度合いを考慮し、施設を整備していく。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81" name="楕円 80"/>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82" name="有形固定資産減価償却率該当値テキスト"/>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71332</xdr:rowOff>
    </xdr:from>
    <xdr:to>
      <xdr:col>19</xdr:col>
      <xdr:colOff>187325</xdr:colOff>
      <xdr:row>29</xdr:row>
      <xdr:rowOff>1482</xdr:rowOff>
    </xdr:to>
    <xdr:sp macro="" textlink="">
      <xdr:nvSpPr>
        <xdr:cNvPr id="83" name="楕円 82"/>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29</xdr:row>
      <xdr:rowOff>8255</xdr:rowOff>
    </xdr:to>
    <xdr:cxnSp macro="">
      <xdr:nvCxnSpPr>
        <xdr:cNvPr id="84" name="直線コネクタ 83"/>
        <xdr:cNvCxnSpPr/>
      </xdr:nvCxnSpPr>
      <xdr:spPr>
        <a:xfrm>
          <a:off x="4051300" y="569425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35348</xdr:rowOff>
    </xdr:from>
    <xdr:to>
      <xdr:col>15</xdr:col>
      <xdr:colOff>187325</xdr:colOff>
      <xdr:row>28</xdr:row>
      <xdr:rowOff>136948</xdr:rowOff>
    </xdr:to>
    <xdr:sp macro="" textlink="">
      <xdr:nvSpPr>
        <xdr:cNvPr id="85" name="楕円 84"/>
        <xdr:cNvSpPr/>
      </xdr:nvSpPr>
      <xdr:spPr>
        <a:xfrm>
          <a:off x="3238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86148</xdr:rowOff>
    </xdr:from>
    <xdr:to>
      <xdr:col>19</xdr:col>
      <xdr:colOff>136525</xdr:colOff>
      <xdr:row>28</xdr:row>
      <xdr:rowOff>122132</xdr:rowOff>
    </xdr:to>
    <xdr:cxnSp macro="">
      <xdr:nvCxnSpPr>
        <xdr:cNvPr id="86" name="直線コネクタ 85"/>
        <xdr:cNvCxnSpPr/>
      </xdr:nvCxnSpPr>
      <xdr:spPr>
        <a:xfrm>
          <a:off x="3289300" y="565827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149225</xdr:rowOff>
    </xdr:from>
    <xdr:to>
      <xdr:col>11</xdr:col>
      <xdr:colOff>187325</xdr:colOff>
      <xdr:row>28</xdr:row>
      <xdr:rowOff>79375</xdr:rowOff>
    </xdr:to>
    <xdr:sp macro="" textlink="">
      <xdr:nvSpPr>
        <xdr:cNvPr id="87" name="楕円 86"/>
        <xdr:cNvSpPr/>
      </xdr:nvSpPr>
      <xdr:spPr>
        <a:xfrm>
          <a:off x="2476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28575</xdr:rowOff>
    </xdr:from>
    <xdr:to>
      <xdr:col>15</xdr:col>
      <xdr:colOff>136525</xdr:colOff>
      <xdr:row>28</xdr:row>
      <xdr:rowOff>86148</xdr:rowOff>
    </xdr:to>
    <xdr:cxnSp macro="">
      <xdr:nvCxnSpPr>
        <xdr:cNvPr id="88" name="直線コネクタ 87"/>
        <xdr:cNvCxnSpPr/>
      </xdr:nvCxnSpPr>
      <xdr:spPr>
        <a:xfrm>
          <a:off x="2527300" y="56007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91652</xdr:rowOff>
    </xdr:from>
    <xdr:to>
      <xdr:col>7</xdr:col>
      <xdr:colOff>187325</xdr:colOff>
      <xdr:row>28</xdr:row>
      <xdr:rowOff>21802</xdr:rowOff>
    </xdr:to>
    <xdr:sp macro="" textlink="">
      <xdr:nvSpPr>
        <xdr:cNvPr id="89" name="楕円 88"/>
        <xdr:cNvSpPr/>
      </xdr:nvSpPr>
      <xdr:spPr>
        <a:xfrm>
          <a:off x="1714500" y="5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142452</xdr:rowOff>
    </xdr:from>
    <xdr:to>
      <xdr:col>11</xdr:col>
      <xdr:colOff>136525</xdr:colOff>
      <xdr:row>28</xdr:row>
      <xdr:rowOff>28575</xdr:rowOff>
    </xdr:to>
    <xdr:cxnSp macro="">
      <xdr:nvCxnSpPr>
        <xdr:cNvPr id="90" name="直線コネクタ 89"/>
        <xdr:cNvCxnSpPr/>
      </xdr:nvCxnSpPr>
      <xdr:spPr>
        <a:xfrm>
          <a:off x="1765300" y="554312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1"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2" name="n_2aveValue有形固定資産減価償却率"/>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94" name="n_4aveValue有形固定資産減価償却率"/>
        <xdr:cNvSpPr txBox="1"/>
      </xdr:nvSpPr>
      <xdr:spPr>
        <a:xfrm>
          <a:off x="1562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18009</xdr:rowOff>
    </xdr:from>
    <xdr:ext cx="405111" cy="259045"/>
    <xdr:sp macro="" textlink="">
      <xdr:nvSpPr>
        <xdr:cNvPr id="95" name="n_1mainValue有形固定資産減価償却率"/>
        <xdr:cNvSpPr txBox="1"/>
      </xdr:nvSpPr>
      <xdr:spPr>
        <a:xfrm>
          <a:off x="38360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153475</xdr:rowOff>
    </xdr:from>
    <xdr:ext cx="405111" cy="259045"/>
    <xdr:sp macro="" textlink="">
      <xdr:nvSpPr>
        <xdr:cNvPr id="96" name="n_2mainValue有形固定資産減価償却率"/>
        <xdr:cNvSpPr txBox="1"/>
      </xdr:nvSpPr>
      <xdr:spPr>
        <a:xfrm>
          <a:off x="30867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97" name="n_3mainValue有形固定資産減価償却率"/>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38329</xdr:rowOff>
    </xdr:from>
    <xdr:ext cx="405111" cy="259045"/>
    <xdr:sp macro="" textlink="">
      <xdr:nvSpPr>
        <xdr:cNvPr id="98" name="n_4mainValue有形固定資産減価償却率"/>
        <xdr:cNvSpPr txBox="1"/>
      </xdr:nvSpPr>
      <xdr:spPr>
        <a:xfrm>
          <a:off x="1562744" y="526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本年度は前年度から</a:t>
          </a:r>
          <a:r>
            <a:rPr kumimoji="1" lang="en-US" altLang="ja-JP" sz="1400">
              <a:latin typeface="ＭＳ Ｐゴシック" panose="020B0600070205080204" pitchFamily="50" charset="-128"/>
              <a:ea typeface="ＭＳ Ｐゴシック" panose="020B0600070205080204" pitchFamily="50" charset="-128"/>
            </a:rPr>
            <a:t>4.5</a:t>
          </a:r>
          <a:r>
            <a:rPr kumimoji="1" lang="ja-JP" altLang="en-US" sz="1400">
              <a:latin typeface="ＭＳ Ｐゴシック" panose="020B0600070205080204" pitchFamily="50" charset="-128"/>
              <a:ea typeface="ＭＳ Ｐゴシック" panose="020B0600070205080204" pitchFamily="50" charset="-128"/>
            </a:rPr>
            <a:t>％減少し</a:t>
          </a:r>
          <a:r>
            <a:rPr kumimoji="1" lang="en-US" altLang="ja-JP" sz="1400">
              <a:latin typeface="ＭＳ Ｐゴシック" panose="020B0600070205080204" pitchFamily="50" charset="-128"/>
              <a:ea typeface="ＭＳ Ｐゴシック" panose="020B0600070205080204" pitchFamily="50" charset="-128"/>
            </a:rPr>
            <a:t>612.5</a:t>
          </a:r>
          <a:r>
            <a:rPr kumimoji="1" lang="ja-JP" altLang="en-US" sz="1400">
              <a:latin typeface="ＭＳ Ｐゴシック" panose="020B0600070205080204" pitchFamily="50" charset="-128"/>
              <a:ea typeface="ＭＳ Ｐゴシック" panose="020B0600070205080204" pitchFamily="50" charset="-128"/>
            </a:rPr>
            <a:t>％となっており、類似団体と比べても、</a:t>
          </a:r>
          <a:r>
            <a:rPr kumimoji="1" lang="en-US" altLang="ja-JP" sz="1400">
              <a:latin typeface="ＭＳ Ｐゴシック" panose="020B0600070205080204" pitchFamily="50" charset="-128"/>
              <a:ea typeface="ＭＳ Ｐゴシック" panose="020B0600070205080204" pitchFamily="50" charset="-128"/>
            </a:rPr>
            <a:t>98.6</a:t>
          </a:r>
          <a:r>
            <a:rPr kumimoji="1" lang="ja-JP" altLang="en-US" sz="1400">
              <a:latin typeface="ＭＳ Ｐゴシック" panose="020B0600070205080204" pitchFamily="50" charset="-128"/>
              <a:ea typeface="ＭＳ Ｐゴシック" panose="020B0600070205080204" pitchFamily="50" charset="-128"/>
            </a:rPr>
            <a:t>％低くなっている。減少の原因としては過去に借入した起債の償還の終了によるものである。今後も歳出や借入額の抑制するなど、健全な財政運営を心がける。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35" name="債務償還比率平均値テキスト"/>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103188</xdr:rowOff>
    </xdr:from>
    <xdr:to>
      <xdr:col>76</xdr:col>
      <xdr:colOff>73025</xdr:colOff>
      <xdr:row>30</xdr:row>
      <xdr:rowOff>33338</xdr:rowOff>
    </xdr:to>
    <xdr:sp macro="" textlink="">
      <xdr:nvSpPr>
        <xdr:cNvPr id="146" name="楕円 145"/>
        <xdr:cNvSpPr/>
      </xdr:nvSpPr>
      <xdr:spPr>
        <a:xfrm>
          <a:off x="147447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126065</xdr:rowOff>
    </xdr:from>
    <xdr:ext cx="469744" cy="259045"/>
    <xdr:sp macro="" textlink="">
      <xdr:nvSpPr>
        <xdr:cNvPr id="147" name="債務償還比率該当値テキスト"/>
        <xdr:cNvSpPr txBox="1"/>
      </xdr:nvSpPr>
      <xdr:spPr>
        <a:xfrm>
          <a:off x="14846300" y="569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110127</xdr:rowOff>
    </xdr:from>
    <xdr:to>
      <xdr:col>72</xdr:col>
      <xdr:colOff>123825</xdr:colOff>
      <xdr:row>30</xdr:row>
      <xdr:rowOff>40277</xdr:rowOff>
    </xdr:to>
    <xdr:sp macro="" textlink="">
      <xdr:nvSpPr>
        <xdr:cNvPr id="148" name="楕円 147"/>
        <xdr:cNvSpPr/>
      </xdr:nvSpPr>
      <xdr:spPr>
        <a:xfrm>
          <a:off x="14033500" y="58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153988</xdr:rowOff>
    </xdr:from>
    <xdr:to>
      <xdr:col>76</xdr:col>
      <xdr:colOff>22225</xdr:colOff>
      <xdr:row>29</xdr:row>
      <xdr:rowOff>160927</xdr:rowOff>
    </xdr:to>
    <xdr:cxnSp macro="">
      <xdr:nvCxnSpPr>
        <xdr:cNvPr id="149" name="直線コネクタ 148"/>
        <xdr:cNvCxnSpPr/>
      </xdr:nvCxnSpPr>
      <xdr:spPr>
        <a:xfrm flipV="1">
          <a:off x="14084300" y="5897563"/>
          <a:ext cx="7112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67718</xdr:rowOff>
    </xdr:from>
    <xdr:to>
      <xdr:col>68</xdr:col>
      <xdr:colOff>123825</xdr:colOff>
      <xdr:row>29</xdr:row>
      <xdr:rowOff>169318</xdr:rowOff>
    </xdr:to>
    <xdr:sp macro="" textlink="">
      <xdr:nvSpPr>
        <xdr:cNvPr id="150" name="楕円 149"/>
        <xdr:cNvSpPr/>
      </xdr:nvSpPr>
      <xdr:spPr>
        <a:xfrm>
          <a:off x="13271500" y="58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118518</xdr:rowOff>
    </xdr:from>
    <xdr:to>
      <xdr:col>72</xdr:col>
      <xdr:colOff>73025</xdr:colOff>
      <xdr:row>29</xdr:row>
      <xdr:rowOff>160927</xdr:rowOff>
    </xdr:to>
    <xdr:cxnSp macro="">
      <xdr:nvCxnSpPr>
        <xdr:cNvPr id="151" name="直線コネクタ 150"/>
        <xdr:cNvCxnSpPr/>
      </xdr:nvCxnSpPr>
      <xdr:spPr>
        <a:xfrm>
          <a:off x="13322300" y="5862093"/>
          <a:ext cx="7620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24692</xdr:rowOff>
    </xdr:from>
    <xdr:to>
      <xdr:col>64</xdr:col>
      <xdr:colOff>123825</xdr:colOff>
      <xdr:row>29</xdr:row>
      <xdr:rowOff>126292</xdr:rowOff>
    </xdr:to>
    <xdr:sp macro="" textlink="">
      <xdr:nvSpPr>
        <xdr:cNvPr id="152" name="楕円 151"/>
        <xdr:cNvSpPr/>
      </xdr:nvSpPr>
      <xdr:spPr>
        <a:xfrm>
          <a:off x="12509500" y="57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75492</xdr:rowOff>
    </xdr:from>
    <xdr:to>
      <xdr:col>68</xdr:col>
      <xdr:colOff>73025</xdr:colOff>
      <xdr:row>29</xdr:row>
      <xdr:rowOff>118518</xdr:rowOff>
    </xdr:to>
    <xdr:cxnSp macro="">
      <xdr:nvCxnSpPr>
        <xdr:cNvPr id="153" name="直線コネクタ 152"/>
        <xdr:cNvCxnSpPr/>
      </xdr:nvCxnSpPr>
      <xdr:spPr>
        <a:xfrm>
          <a:off x="12560300" y="5819067"/>
          <a:ext cx="762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2023</xdr:rowOff>
    </xdr:from>
    <xdr:to>
      <xdr:col>60</xdr:col>
      <xdr:colOff>123825</xdr:colOff>
      <xdr:row>29</xdr:row>
      <xdr:rowOff>103623</xdr:rowOff>
    </xdr:to>
    <xdr:sp macro="" textlink="">
      <xdr:nvSpPr>
        <xdr:cNvPr id="154" name="楕円 153"/>
        <xdr:cNvSpPr/>
      </xdr:nvSpPr>
      <xdr:spPr>
        <a:xfrm>
          <a:off x="11747500" y="57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52823</xdr:rowOff>
    </xdr:from>
    <xdr:to>
      <xdr:col>64</xdr:col>
      <xdr:colOff>73025</xdr:colOff>
      <xdr:row>29</xdr:row>
      <xdr:rowOff>75492</xdr:rowOff>
    </xdr:to>
    <xdr:cxnSp macro="">
      <xdr:nvCxnSpPr>
        <xdr:cNvPr id="155" name="直線コネクタ 154"/>
        <xdr:cNvCxnSpPr/>
      </xdr:nvCxnSpPr>
      <xdr:spPr>
        <a:xfrm>
          <a:off x="11798300" y="5796398"/>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56" name="n_1aveValue債務償還比率"/>
        <xdr:cNvSpPr txBox="1"/>
      </xdr:nvSpPr>
      <xdr:spPr>
        <a:xfrm>
          <a:off x="138367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57"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58" name="n_3aveValue債務償還比率"/>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59" name="n_4aveValue債務償還比率"/>
        <xdr:cNvSpPr txBox="1"/>
      </xdr:nvSpPr>
      <xdr:spPr>
        <a:xfrm>
          <a:off x="11563427" y="5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56804</xdr:rowOff>
    </xdr:from>
    <xdr:ext cx="469744" cy="259045"/>
    <xdr:sp macro="" textlink="">
      <xdr:nvSpPr>
        <xdr:cNvPr id="160" name="n_1mainValue債務償還比率"/>
        <xdr:cNvSpPr txBox="1"/>
      </xdr:nvSpPr>
      <xdr:spPr>
        <a:xfrm>
          <a:off x="13836727" y="56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14395</xdr:rowOff>
    </xdr:from>
    <xdr:ext cx="469744" cy="259045"/>
    <xdr:sp macro="" textlink="">
      <xdr:nvSpPr>
        <xdr:cNvPr id="161" name="n_2mainValue債務償還比率"/>
        <xdr:cNvSpPr txBox="1"/>
      </xdr:nvSpPr>
      <xdr:spPr>
        <a:xfrm>
          <a:off x="13087427" y="55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142819</xdr:rowOff>
    </xdr:from>
    <xdr:ext cx="469744" cy="259045"/>
    <xdr:sp macro="" textlink="">
      <xdr:nvSpPr>
        <xdr:cNvPr id="162" name="n_3mainValue債務償還比率"/>
        <xdr:cNvSpPr txBox="1"/>
      </xdr:nvSpPr>
      <xdr:spPr>
        <a:xfrm>
          <a:off x="12325427" y="554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120150</xdr:rowOff>
    </xdr:from>
    <xdr:ext cx="469744" cy="259045"/>
    <xdr:sp macro="" textlink="">
      <xdr:nvSpPr>
        <xdr:cNvPr id="163" name="n_4mainValue債務償還比率"/>
        <xdr:cNvSpPr txBox="1"/>
      </xdr:nvSpPr>
      <xdr:spPr>
        <a:xfrm>
          <a:off x="11563427" y="55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16,848
16,815
78.68
13,067,649
12,655,660
406,955
6,662,039
12,882,058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86360</xdr:rowOff>
    </xdr:from>
    <xdr:to>
      <xdr:col>24</xdr:col>
      <xdr:colOff>114300</xdr:colOff>
      <xdr:row>35</xdr:row>
      <xdr:rowOff>16510</xdr:rowOff>
    </xdr:to>
    <xdr:sp macro="" textlink="">
      <xdr:nvSpPr>
        <xdr:cNvPr id="73" name="楕円 72"/>
        <xdr:cNvSpPr/>
      </xdr:nvSpPr>
      <xdr:spPr>
        <a:xfrm>
          <a:off x="4584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1287</xdr:rowOff>
    </xdr:from>
    <xdr:ext cx="405111" cy="259045"/>
    <xdr:sp macro="" textlink="">
      <xdr:nvSpPr>
        <xdr:cNvPr id="74" name="【道路】&#10;有形固定資産減価償却率該当値テキスト"/>
        <xdr:cNvSpPr txBox="1"/>
      </xdr:nvSpPr>
      <xdr:spPr>
        <a:xfrm>
          <a:off x="46736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63500</xdr:rowOff>
    </xdr:from>
    <xdr:to>
      <xdr:col>20</xdr:col>
      <xdr:colOff>38100</xdr:colOff>
      <xdr:row>34</xdr:row>
      <xdr:rowOff>165100</xdr:rowOff>
    </xdr:to>
    <xdr:sp macro="" textlink="">
      <xdr:nvSpPr>
        <xdr:cNvPr id="75" name="楕円 74"/>
        <xdr:cNvSpPr/>
      </xdr:nvSpPr>
      <xdr:spPr>
        <a:xfrm>
          <a:off x="3746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114300</xdr:rowOff>
    </xdr:from>
    <xdr:to>
      <xdr:col>24</xdr:col>
      <xdr:colOff>63500</xdr:colOff>
      <xdr:row>34</xdr:row>
      <xdr:rowOff>137160</xdr:rowOff>
    </xdr:to>
    <xdr:cxnSp macro="">
      <xdr:nvCxnSpPr>
        <xdr:cNvPr id="76" name="直線コネクタ 75"/>
        <xdr:cNvCxnSpPr/>
      </xdr:nvCxnSpPr>
      <xdr:spPr>
        <a:xfrm>
          <a:off x="3797300" y="5943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40640</xdr:rowOff>
    </xdr:from>
    <xdr:to>
      <xdr:col>15</xdr:col>
      <xdr:colOff>101600</xdr:colOff>
      <xdr:row>34</xdr:row>
      <xdr:rowOff>142240</xdr:rowOff>
    </xdr:to>
    <xdr:sp macro="" textlink="">
      <xdr:nvSpPr>
        <xdr:cNvPr id="77" name="楕円 76"/>
        <xdr:cNvSpPr/>
      </xdr:nvSpPr>
      <xdr:spPr>
        <a:xfrm>
          <a:off x="2857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91440</xdr:rowOff>
    </xdr:from>
    <xdr:to>
      <xdr:col>19</xdr:col>
      <xdr:colOff>177800</xdr:colOff>
      <xdr:row>34</xdr:row>
      <xdr:rowOff>114300</xdr:rowOff>
    </xdr:to>
    <xdr:cxnSp macro="">
      <xdr:nvCxnSpPr>
        <xdr:cNvPr id="78" name="直線コネクタ 77"/>
        <xdr:cNvCxnSpPr/>
      </xdr:nvCxnSpPr>
      <xdr:spPr>
        <a:xfrm>
          <a:off x="2908300" y="5920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17780</xdr:rowOff>
    </xdr:from>
    <xdr:to>
      <xdr:col>10</xdr:col>
      <xdr:colOff>165100</xdr:colOff>
      <xdr:row>34</xdr:row>
      <xdr:rowOff>119380</xdr:rowOff>
    </xdr:to>
    <xdr:sp macro="" textlink="">
      <xdr:nvSpPr>
        <xdr:cNvPr id="79" name="楕円 78"/>
        <xdr:cNvSpPr/>
      </xdr:nvSpPr>
      <xdr:spPr>
        <a:xfrm>
          <a:off x="1968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68580</xdr:rowOff>
    </xdr:from>
    <xdr:to>
      <xdr:col>15</xdr:col>
      <xdr:colOff>50800</xdr:colOff>
      <xdr:row>34</xdr:row>
      <xdr:rowOff>91440</xdr:rowOff>
    </xdr:to>
    <xdr:cxnSp macro="">
      <xdr:nvCxnSpPr>
        <xdr:cNvPr id="80" name="直線コネクタ 79"/>
        <xdr:cNvCxnSpPr/>
      </xdr:nvCxnSpPr>
      <xdr:spPr>
        <a:xfrm>
          <a:off x="2019300" y="5897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168275</xdr:rowOff>
    </xdr:from>
    <xdr:to>
      <xdr:col>6</xdr:col>
      <xdr:colOff>38100</xdr:colOff>
      <xdr:row>34</xdr:row>
      <xdr:rowOff>98425</xdr:rowOff>
    </xdr:to>
    <xdr:sp macro="" textlink="">
      <xdr:nvSpPr>
        <xdr:cNvPr id="81" name="楕円 80"/>
        <xdr:cNvSpPr/>
      </xdr:nvSpPr>
      <xdr:spPr>
        <a:xfrm>
          <a:off x="1079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47625</xdr:rowOff>
    </xdr:from>
    <xdr:to>
      <xdr:col>10</xdr:col>
      <xdr:colOff>114300</xdr:colOff>
      <xdr:row>34</xdr:row>
      <xdr:rowOff>68580</xdr:rowOff>
    </xdr:to>
    <xdr:cxnSp macro="">
      <xdr:nvCxnSpPr>
        <xdr:cNvPr id="82" name="直線コネクタ 81"/>
        <xdr:cNvCxnSpPr/>
      </xdr:nvCxnSpPr>
      <xdr:spPr>
        <a:xfrm>
          <a:off x="1130300" y="5876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3" name="n_1aveValue【道路】&#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78122</xdr:rowOff>
    </xdr:from>
    <xdr:ext cx="405111" cy="259045"/>
    <xdr:sp macro="" textlink="">
      <xdr:nvSpPr>
        <xdr:cNvPr id="85" name="n_3aveValue【道路】&#10;有形固定資産減価償却率"/>
        <xdr:cNvSpPr txBox="1"/>
      </xdr:nvSpPr>
      <xdr:spPr>
        <a:xfrm>
          <a:off x="1816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10177</xdr:rowOff>
    </xdr:from>
    <xdr:ext cx="405111" cy="259045"/>
    <xdr:sp macro="" textlink="">
      <xdr:nvSpPr>
        <xdr:cNvPr id="87" name="n_1mainValue【道路】&#10;有形固定資産減価償却率"/>
        <xdr:cNvSpPr txBox="1"/>
      </xdr:nvSpPr>
      <xdr:spPr>
        <a:xfrm>
          <a:off x="3582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158767</xdr:rowOff>
    </xdr:from>
    <xdr:ext cx="405111" cy="259045"/>
    <xdr:sp macro="" textlink="">
      <xdr:nvSpPr>
        <xdr:cNvPr id="88" name="n_2mainValue【道路】&#10;有形固定資産減価償却率"/>
        <xdr:cNvSpPr txBox="1"/>
      </xdr:nvSpPr>
      <xdr:spPr>
        <a:xfrm>
          <a:off x="2705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135907</xdr:rowOff>
    </xdr:from>
    <xdr:ext cx="405111" cy="259045"/>
    <xdr:sp macro="" textlink="">
      <xdr:nvSpPr>
        <xdr:cNvPr id="89" name="n_3mainValue【道路】&#10;有形固定資産減価償却率"/>
        <xdr:cNvSpPr txBox="1"/>
      </xdr:nvSpPr>
      <xdr:spPr>
        <a:xfrm>
          <a:off x="18167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114952</xdr:rowOff>
    </xdr:from>
    <xdr:ext cx="405111" cy="259045"/>
    <xdr:sp macro="" textlink="">
      <xdr:nvSpPr>
        <xdr:cNvPr id="90" name="n_4mainValue【道路】&#10;有形固定資産減価償却率"/>
        <xdr:cNvSpPr txBox="1"/>
      </xdr:nvSpPr>
      <xdr:spPr>
        <a:xfrm>
          <a:off x="927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154759</xdr:rowOff>
    </xdr:from>
    <xdr:to>
      <xdr:col>55</xdr:col>
      <xdr:colOff>50800</xdr:colOff>
      <xdr:row>41</xdr:row>
      <xdr:rowOff>84909</xdr:rowOff>
    </xdr:to>
    <xdr:sp macro="" textlink="">
      <xdr:nvSpPr>
        <xdr:cNvPr id="134" name="楕円 133"/>
        <xdr:cNvSpPr/>
      </xdr:nvSpPr>
      <xdr:spPr>
        <a:xfrm>
          <a:off x="10426700" y="70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69686</xdr:rowOff>
    </xdr:from>
    <xdr:ext cx="469744" cy="259045"/>
    <xdr:sp macro="" textlink="">
      <xdr:nvSpPr>
        <xdr:cNvPr id="135" name="【道路】&#10;一人当たり延長該当値テキスト"/>
        <xdr:cNvSpPr txBox="1"/>
      </xdr:nvSpPr>
      <xdr:spPr>
        <a:xfrm>
          <a:off x="10515600" y="692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159331</xdr:rowOff>
    </xdr:from>
    <xdr:to>
      <xdr:col>50</xdr:col>
      <xdr:colOff>165100</xdr:colOff>
      <xdr:row>41</xdr:row>
      <xdr:rowOff>89481</xdr:rowOff>
    </xdr:to>
    <xdr:sp macro="" textlink="">
      <xdr:nvSpPr>
        <xdr:cNvPr id="136" name="楕円 135"/>
        <xdr:cNvSpPr/>
      </xdr:nvSpPr>
      <xdr:spPr>
        <a:xfrm>
          <a:off x="9588500" y="70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34109</xdr:rowOff>
    </xdr:from>
    <xdr:to>
      <xdr:col>55</xdr:col>
      <xdr:colOff>0</xdr:colOff>
      <xdr:row>41</xdr:row>
      <xdr:rowOff>38681</xdr:rowOff>
    </xdr:to>
    <xdr:cxnSp macro="">
      <xdr:nvCxnSpPr>
        <xdr:cNvPr id="137" name="直線コネクタ 136"/>
        <xdr:cNvCxnSpPr/>
      </xdr:nvCxnSpPr>
      <xdr:spPr>
        <a:xfrm flipV="1">
          <a:off x="9639300" y="706355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162960</xdr:rowOff>
    </xdr:from>
    <xdr:to>
      <xdr:col>46</xdr:col>
      <xdr:colOff>38100</xdr:colOff>
      <xdr:row>41</xdr:row>
      <xdr:rowOff>93110</xdr:rowOff>
    </xdr:to>
    <xdr:sp macro="" textlink="">
      <xdr:nvSpPr>
        <xdr:cNvPr id="138" name="楕円 137"/>
        <xdr:cNvSpPr/>
      </xdr:nvSpPr>
      <xdr:spPr>
        <a:xfrm>
          <a:off x="8699500" y="7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38681</xdr:rowOff>
    </xdr:from>
    <xdr:to>
      <xdr:col>50</xdr:col>
      <xdr:colOff>114300</xdr:colOff>
      <xdr:row>41</xdr:row>
      <xdr:rowOff>42310</xdr:rowOff>
    </xdr:to>
    <xdr:cxnSp macro="">
      <xdr:nvCxnSpPr>
        <xdr:cNvPr id="139" name="直線コネクタ 138"/>
        <xdr:cNvCxnSpPr/>
      </xdr:nvCxnSpPr>
      <xdr:spPr>
        <a:xfrm flipV="1">
          <a:off x="8750300" y="7068131"/>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165932</xdr:rowOff>
    </xdr:from>
    <xdr:to>
      <xdr:col>41</xdr:col>
      <xdr:colOff>101600</xdr:colOff>
      <xdr:row>41</xdr:row>
      <xdr:rowOff>96082</xdr:rowOff>
    </xdr:to>
    <xdr:sp macro="" textlink="">
      <xdr:nvSpPr>
        <xdr:cNvPr id="140" name="楕円 139"/>
        <xdr:cNvSpPr/>
      </xdr:nvSpPr>
      <xdr:spPr>
        <a:xfrm>
          <a:off x="7810500" y="70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42310</xdr:rowOff>
    </xdr:from>
    <xdr:to>
      <xdr:col>45</xdr:col>
      <xdr:colOff>177800</xdr:colOff>
      <xdr:row>41</xdr:row>
      <xdr:rowOff>45282</xdr:rowOff>
    </xdr:to>
    <xdr:cxnSp macro="">
      <xdr:nvCxnSpPr>
        <xdr:cNvPr id="141" name="直線コネクタ 140"/>
        <xdr:cNvCxnSpPr/>
      </xdr:nvCxnSpPr>
      <xdr:spPr>
        <a:xfrm flipV="1">
          <a:off x="7861300" y="707176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169246</xdr:rowOff>
    </xdr:from>
    <xdr:to>
      <xdr:col>36</xdr:col>
      <xdr:colOff>165100</xdr:colOff>
      <xdr:row>41</xdr:row>
      <xdr:rowOff>99396</xdr:rowOff>
    </xdr:to>
    <xdr:sp macro="" textlink="">
      <xdr:nvSpPr>
        <xdr:cNvPr id="142" name="楕円 141"/>
        <xdr:cNvSpPr/>
      </xdr:nvSpPr>
      <xdr:spPr>
        <a:xfrm>
          <a:off x="6921500" y="70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45282</xdr:rowOff>
    </xdr:from>
    <xdr:to>
      <xdr:col>41</xdr:col>
      <xdr:colOff>50800</xdr:colOff>
      <xdr:row>41</xdr:row>
      <xdr:rowOff>48596</xdr:rowOff>
    </xdr:to>
    <xdr:cxnSp macro="">
      <xdr:nvCxnSpPr>
        <xdr:cNvPr id="143" name="直線コネクタ 142"/>
        <xdr:cNvCxnSpPr/>
      </xdr:nvCxnSpPr>
      <xdr:spPr>
        <a:xfrm flipV="1">
          <a:off x="6972300" y="7074732"/>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7"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80608</xdr:rowOff>
    </xdr:from>
    <xdr:ext cx="469744" cy="259045"/>
    <xdr:sp macro="" textlink="">
      <xdr:nvSpPr>
        <xdr:cNvPr id="148" name="n_1mainValue【道路】&#10;一人当たり延長"/>
        <xdr:cNvSpPr txBox="1"/>
      </xdr:nvSpPr>
      <xdr:spPr>
        <a:xfrm>
          <a:off x="9391727" y="711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84237</xdr:rowOff>
    </xdr:from>
    <xdr:ext cx="469744" cy="259045"/>
    <xdr:sp macro="" textlink="">
      <xdr:nvSpPr>
        <xdr:cNvPr id="149" name="n_2mainValue【道路】&#10;一人当たり延長"/>
        <xdr:cNvSpPr txBox="1"/>
      </xdr:nvSpPr>
      <xdr:spPr>
        <a:xfrm>
          <a:off x="8515427" y="7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87209</xdr:rowOff>
    </xdr:from>
    <xdr:ext cx="469744" cy="259045"/>
    <xdr:sp macro="" textlink="">
      <xdr:nvSpPr>
        <xdr:cNvPr id="150" name="n_3mainValue【道路】&#10;一人当たり延長"/>
        <xdr:cNvSpPr txBox="1"/>
      </xdr:nvSpPr>
      <xdr:spPr>
        <a:xfrm>
          <a:off x="7626427" y="711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90523</xdr:rowOff>
    </xdr:from>
    <xdr:ext cx="469744" cy="259045"/>
    <xdr:sp macro="" textlink="">
      <xdr:nvSpPr>
        <xdr:cNvPr id="151" name="n_4mainValue【道路】&#10;一人当たり延長"/>
        <xdr:cNvSpPr txBox="1"/>
      </xdr:nvSpPr>
      <xdr:spPr>
        <a:xfrm>
          <a:off x="6737427" y="711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80" name="【橋りょう・トンネル】&#10;有形固定資産減価償却率平均値テキスト"/>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44450</xdr:rowOff>
    </xdr:from>
    <xdr:to>
      <xdr:col>24</xdr:col>
      <xdr:colOff>114300</xdr:colOff>
      <xdr:row>61</xdr:row>
      <xdr:rowOff>146050</xdr:rowOff>
    </xdr:to>
    <xdr:sp macro="" textlink="">
      <xdr:nvSpPr>
        <xdr:cNvPr id="191" name="楕円 190"/>
        <xdr:cNvSpPr/>
      </xdr:nvSpPr>
      <xdr:spPr>
        <a:xfrm>
          <a:off x="4584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67327</xdr:rowOff>
    </xdr:from>
    <xdr:ext cx="405111" cy="259045"/>
    <xdr:sp macro="" textlink="">
      <xdr:nvSpPr>
        <xdr:cNvPr id="192" name="【橋りょう・トンネル】&#10;有形固定資産減価償却率該当値テキスト"/>
        <xdr:cNvSpPr txBox="1"/>
      </xdr:nvSpPr>
      <xdr:spPr>
        <a:xfrm>
          <a:off x="4673600"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xdr:rowOff>
    </xdr:from>
    <xdr:to>
      <xdr:col>20</xdr:col>
      <xdr:colOff>38100</xdr:colOff>
      <xdr:row>61</xdr:row>
      <xdr:rowOff>113665</xdr:rowOff>
    </xdr:to>
    <xdr:sp macro="" textlink="">
      <xdr:nvSpPr>
        <xdr:cNvPr id="193" name="楕円 192"/>
        <xdr:cNvSpPr/>
      </xdr:nvSpPr>
      <xdr:spPr>
        <a:xfrm>
          <a:off x="3746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62865</xdr:rowOff>
    </xdr:from>
    <xdr:to>
      <xdr:col>24</xdr:col>
      <xdr:colOff>63500</xdr:colOff>
      <xdr:row>61</xdr:row>
      <xdr:rowOff>95250</xdr:rowOff>
    </xdr:to>
    <xdr:cxnSp macro="">
      <xdr:nvCxnSpPr>
        <xdr:cNvPr id="194" name="直線コネクタ 193"/>
        <xdr:cNvCxnSpPr/>
      </xdr:nvCxnSpPr>
      <xdr:spPr>
        <a:xfrm>
          <a:off x="3797300" y="105213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153035</xdr:rowOff>
    </xdr:from>
    <xdr:to>
      <xdr:col>15</xdr:col>
      <xdr:colOff>101600</xdr:colOff>
      <xdr:row>61</xdr:row>
      <xdr:rowOff>83185</xdr:rowOff>
    </xdr:to>
    <xdr:sp macro="" textlink="">
      <xdr:nvSpPr>
        <xdr:cNvPr id="195" name="楕円 194"/>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62865</xdr:rowOff>
    </xdr:to>
    <xdr:cxnSp macro="">
      <xdr:nvCxnSpPr>
        <xdr:cNvPr id="196" name="直線コネクタ 195"/>
        <xdr:cNvCxnSpPr/>
      </xdr:nvCxnSpPr>
      <xdr:spPr>
        <a:xfrm>
          <a:off x="2908300" y="104908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7" name="楕円 196"/>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32385</xdr:rowOff>
    </xdr:to>
    <xdr:cxnSp macro="">
      <xdr:nvCxnSpPr>
        <xdr:cNvPr id="198" name="直線コネクタ 197"/>
        <xdr:cNvCxnSpPr/>
      </xdr:nvCxnSpPr>
      <xdr:spPr>
        <a:xfrm>
          <a:off x="2019300" y="10458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9" name="楕円 198"/>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61</xdr:row>
      <xdr:rowOff>0</xdr:rowOff>
    </xdr:to>
    <xdr:cxnSp macro="">
      <xdr:nvCxnSpPr>
        <xdr:cNvPr id="200" name="直線コネクタ 199"/>
        <xdr:cNvCxnSpPr/>
      </xdr:nvCxnSpPr>
      <xdr:spPr>
        <a:xfrm>
          <a:off x="1130300" y="10424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201" name="n_1aveValue【橋りょう・トンネル】&#10;有形固定資産減価償却率"/>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202" name="n_2aveValue【橋りょう・トンネ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4" name="n_4aveValue【橋りょう・トンネル】&#10;有形固定資産減価償却率"/>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130192</xdr:rowOff>
    </xdr:from>
    <xdr:ext cx="405111" cy="259045"/>
    <xdr:sp macro="" textlink="">
      <xdr:nvSpPr>
        <xdr:cNvPr id="205" name="n_1mainValue【橋りょう・トンネル】&#10;有形固定資産減価償却率"/>
        <xdr:cNvSpPr txBox="1"/>
      </xdr:nvSpPr>
      <xdr:spPr>
        <a:xfrm>
          <a:off x="3582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99712</xdr:rowOff>
    </xdr:from>
    <xdr:ext cx="405111" cy="259045"/>
    <xdr:sp macro="" textlink="">
      <xdr:nvSpPr>
        <xdr:cNvPr id="206" name="n_2mainValue【橋りょう・トンネル】&#10;有形固定資産減価償却率"/>
        <xdr:cNvSpPr txBox="1"/>
      </xdr:nvSpPr>
      <xdr:spPr>
        <a:xfrm>
          <a:off x="2705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7" name="n_3mainValue【橋りょう・トンネ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8" name="n_4mainValue【橋りょう・トンネ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9" name="【橋りょう・トンネル】&#10;一人当たり有形固定資産（償却資産）額平均値テキスト"/>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157384</xdr:rowOff>
    </xdr:from>
    <xdr:to>
      <xdr:col>55</xdr:col>
      <xdr:colOff>50800</xdr:colOff>
      <xdr:row>59</xdr:row>
      <xdr:rowOff>87534</xdr:rowOff>
    </xdr:to>
    <xdr:sp macro="" textlink="">
      <xdr:nvSpPr>
        <xdr:cNvPr id="250" name="楕円 249"/>
        <xdr:cNvSpPr/>
      </xdr:nvSpPr>
      <xdr:spPr>
        <a:xfrm>
          <a:off x="10426700" y="101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8811</xdr:rowOff>
    </xdr:from>
    <xdr:ext cx="599010" cy="259045"/>
    <xdr:sp macro="" textlink="">
      <xdr:nvSpPr>
        <xdr:cNvPr id="251" name="【橋りょう・トンネル】&#10;一人当たり有形固定資産（償却資産）額該当値テキスト"/>
        <xdr:cNvSpPr txBox="1"/>
      </xdr:nvSpPr>
      <xdr:spPr>
        <a:xfrm>
          <a:off x="10515600" y="995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4714</xdr:rowOff>
    </xdr:from>
    <xdr:to>
      <xdr:col>50</xdr:col>
      <xdr:colOff>165100</xdr:colOff>
      <xdr:row>59</xdr:row>
      <xdr:rowOff>106314</xdr:rowOff>
    </xdr:to>
    <xdr:sp macro="" textlink="">
      <xdr:nvSpPr>
        <xdr:cNvPr id="252" name="楕円 251"/>
        <xdr:cNvSpPr/>
      </xdr:nvSpPr>
      <xdr:spPr>
        <a:xfrm>
          <a:off x="9588500" y="101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36734</xdr:rowOff>
    </xdr:from>
    <xdr:to>
      <xdr:col>55</xdr:col>
      <xdr:colOff>0</xdr:colOff>
      <xdr:row>59</xdr:row>
      <xdr:rowOff>55514</xdr:rowOff>
    </xdr:to>
    <xdr:cxnSp macro="">
      <xdr:nvCxnSpPr>
        <xdr:cNvPr id="253" name="直線コネクタ 252"/>
        <xdr:cNvCxnSpPr/>
      </xdr:nvCxnSpPr>
      <xdr:spPr>
        <a:xfrm flipV="1">
          <a:off x="9639300" y="10152284"/>
          <a:ext cx="838200" cy="1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18756</xdr:rowOff>
    </xdr:from>
    <xdr:to>
      <xdr:col>46</xdr:col>
      <xdr:colOff>38100</xdr:colOff>
      <xdr:row>59</xdr:row>
      <xdr:rowOff>120356</xdr:rowOff>
    </xdr:to>
    <xdr:sp macro="" textlink="">
      <xdr:nvSpPr>
        <xdr:cNvPr id="254" name="楕円 253"/>
        <xdr:cNvSpPr/>
      </xdr:nvSpPr>
      <xdr:spPr>
        <a:xfrm>
          <a:off x="8699500" y="101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55514</xdr:rowOff>
    </xdr:from>
    <xdr:to>
      <xdr:col>50</xdr:col>
      <xdr:colOff>114300</xdr:colOff>
      <xdr:row>59</xdr:row>
      <xdr:rowOff>69556</xdr:rowOff>
    </xdr:to>
    <xdr:cxnSp macro="">
      <xdr:nvCxnSpPr>
        <xdr:cNvPr id="255" name="直線コネクタ 254"/>
        <xdr:cNvCxnSpPr/>
      </xdr:nvCxnSpPr>
      <xdr:spPr>
        <a:xfrm flipV="1">
          <a:off x="8750300" y="10171064"/>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32117</xdr:rowOff>
    </xdr:from>
    <xdr:to>
      <xdr:col>41</xdr:col>
      <xdr:colOff>101600</xdr:colOff>
      <xdr:row>59</xdr:row>
      <xdr:rowOff>133717</xdr:rowOff>
    </xdr:to>
    <xdr:sp macro="" textlink="">
      <xdr:nvSpPr>
        <xdr:cNvPr id="256" name="楕円 255"/>
        <xdr:cNvSpPr/>
      </xdr:nvSpPr>
      <xdr:spPr>
        <a:xfrm>
          <a:off x="7810500" y="101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69556</xdr:rowOff>
    </xdr:from>
    <xdr:to>
      <xdr:col>45</xdr:col>
      <xdr:colOff>177800</xdr:colOff>
      <xdr:row>59</xdr:row>
      <xdr:rowOff>82917</xdr:rowOff>
    </xdr:to>
    <xdr:cxnSp macro="">
      <xdr:nvCxnSpPr>
        <xdr:cNvPr id="257" name="直線コネクタ 256"/>
        <xdr:cNvCxnSpPr/>
      </xdr:nvCxnSpPr>
      <xdr:spPr>
        <a:xfrm flipV="1">
          <a:off x="7861300" y="10185106"/>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46389</xdr:rowOff>
    </xdr:from>
    <xdr:to>
      <xdr:col>36</xdr:col>
      <xdr:colOff>165100</xdr:colOff>
      <xdr:row>59</xdr:row>
      <xdr:rowOff>147989</xdr:rowOff>
    </xdr:to>
    <xdr:sp macro="" textlink="">
      <xdr:nvSpPr>
        <xdr:cNvPr id="258" name="楕円 257"/>
        <xdr:cNvSpPr/>
      </xdr:nvSpPr>
      <xdr:spPr>
        <a:xfrm>
          <a:off x="6921500" y="101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82917</xdr:rowOff>
    </xdr:from>
    <xdr:to>
      <xdr:col>41</xdr:col>
      <xdr:colOff>50800</xdr:colOff>
      <xdr:row>59</xdr:row>
      <xdr:rowOff>97189</xdr:rowOff>
    </xdr:to>
    <xdr:cxnSp macro="">
      <xdr:nvCxnSpPr>
        <xdr:cNvPr id="259" name="直線コネクタ 258"/>
        <xdr:cNvCxnSpPr/>
      </xdr:nvCxnSpPr>
      <xdr:spPr>
        <a:xfrm flipV="1">
          <a:off x="6972300" y="10198467"/>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64356</xdr:rowOff>
    </xdr:from>
    <xdr:ext cx="599010" cy="259045"/>
    <xdr:sp macro="" textlink="">
      <xdr:nvSpPr>
        <xdr:cNvPr id="260" name="n_1aveValue【橋りょう・トンネル】&#10;一人当たり有形固定資産（償却資産）額"/>
        <xdr:cNvSpPr txBox="1"/>
      </xdr:nvSpPr>
      <xdr:spPr>
        <a:xfrm>
          <a:off x="93270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46249</xdr:rowOff>
    </xdr:from>
    <xdr:ext cx="599010" cy="259045"/>
    <xdr:sp macro="" textlink="">
      <xdr:nvSpPr>
        <xdr:cNvPr id="261" name="n_2aveValue【橋りょう・トンネル】&#10;一人当たり有形固定資産（償却資産）額"/>
        <xdr:cNvSpPr txBox="1"/>
      </xdr:nvSpPr>
      <xdr:spPr>
        <a:xfrm>
          <a:off x="8450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99363</xdr:rowOff>
    </xdr:from>
    <xdr:ext cx="599010" cy="259045"/>
    <xdr:sp macro="" textlink="">
      <xdr:nvSpPr>
        <xdr:cNvPr id="262" name="n_3aveValue【橋りょう・トンネル】&#10;一人当たり有形固定資産（償却資産）額"/>
        <xdr:cNvSpPr txBox="1"/>
      </xdr:nvSpPr>
      <xdr:spPr>
        <a:xfrm>
          <a:off x="7561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114582</xdr:rowOff>
    </xdr:from>
    <xdr:ext cx="599010" cy="259045"/>
    <xdr:sp macro="" textlink="">
      <xdr:nvSpPr>
        <xdr:cNvPr id="263" name="n_4aveValue【橋りょう・トンネル】&#10;一人当たり有形固定資産（償却資産）額"/>
        <xdr:cNvSpPr txBox="1"/>
      </xdr:nvSpPr>
      <xdr:spPr>
        <a:xfrm>
          <a:off x="6672795"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122841</xdr:rowOff>
    </xdr:from>
    <xdr:ext cx="599010" cy="259045"/>
    <xdr:sp macro="" textlink="">
      <xdr:nvSpPr>
        <xdr:cNvPr id="264" name="n_1mainValue【橋りょう・トンネル】&#10;一人当たり有形固定資産（償却資産）額"/>
        <xdr:cNvSpPr txBox="1"/>
      </xdr:nvSpPr>
      <xdr:spPr>
        <a:xfrm>
          <a:off x="9327095" y="989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136883</xdr:rowOff>
    </xdr:from>
    <xdr:ext cx="599010" cy="259045"/>
    <xdr:sp macro="" textlink="">
      <xdr:nvSpPr>
        <xdr:cNvPr id="265" name="n_2mainValue【橋りょう・トンネル】&#10;一人当たり有形固定資産（償却資産）額"/>
        <xdr:cNvSpPr txBox="1"/>
      </xdr:nvSpPr>
      <xdr:spPr>
        <a:xfrm>
          <a:off x="8450795" y="990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150244</xdr:rowOff>
    </xdr:from>
    <xdr:ext cx="599010" cy="259045"/>
    <xdr:sp macro="" textlink="">
      <xdr:nvSpPr>
        <xdr:cNvPr id="266" name="n_3mainValue【橋りょう・トンネル】&#10;一人当たり有形固定資産（償却資産）額"/>
        <xdr:cNvSpPr txBox="1"/>
      </xdr:nvSpPr>
      <xdr:spPr>
        <a:xfrm>
          <a:off x="7561795" y="992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164516</xdr:rowOff>
    </xdr:from>
    <xdr:ext cx="599010" cy="259045"/>
    <xdr:sp macro="" textlink="">
      <xdr:nvSpPr>
        <xdr:cNvPr id="267" name="n_4mainValue【橋りょう・トンネル】&#10;一人当たり有形固定資産（償却資産）額"/>
        <xdr:cNvSpPr txBox="1"/>
      </xdr:nvSpPr>
      <xdr:spPr>
        <a:xfrm>
          <a:off x="6672795" y="993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308" name="楕円 307"/>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34941</xdr:rowOff>
    </xdr:from>
    <xdr:ext cx="405111" cy="259045"/>
    <xdr:sp macro="" textlink="">
      <xdr:nvSpPr>
        <xdr:cNvPr id="309" name="【公営住宅】&#10;有形固定資産減価償却率該当値テキスト"/>
        <xdr:cNvSpPr txBox="1"/>
      </xdr:nvSpPr>
      <xdr:spPr>
        <a:xfrm>
          <a:off x="4673600"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10" name="楕円 309"/>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62864</xdr:rowOff>
    </xdr:to>
    <xdr:cxnSp macro="">
      <xdr:nvCxnSpPr>
        <xdr:cNvPr id="311" name="直線コネクタ 310"/>
        <xdr:cNvCxnSpPr/>
      </xdr:nvCxnSpPr>
      <xdr:spPr>
        <a:xfrm>
          <a:off x="3797300" y="140798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312" name="楕円 311"/>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20955</xdr:rowOff>
    </xdr:to>
    <xdr:cxnSp macro="">
      <xdr:nvCxnSpPr>
        <xdr:cNvPr id="313" name="直線コネクタ 312"/>
        <xdr:cNvCxnSpPr/>
      </xdr:nvCxnSpPr>
      <xdr:spPr>
        <a:xfrm>
          <a:off x="2908300" y="140436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74930</xdr:rowOff>
    </xdr:from>
    <xdr:to>
      <xdr:col>10</xdr:col>
      <xdr:colOff>165100</xdr:colOff>
      <xdr:row>82</xdr:row>
      <xdr:rowOff>5080</xdr:rowOff>
    </xdr:to>
    <xdr:sp macro="" textlink="">
      <xdr:nvSpPr>
        <xdr:cNvPr id="314" name="楕円 313"/>
        <xdr:cNvSpPr/>
      </xdr:nvSpPr>
      <xdr:spPr>
        <a:xfrm>
          <a:off x="1968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125730</xdr:rowOff>
    </xdr:from>
    <xdr:to>
      <xdr:col>15</xdr:col>
      <xdr:colOff>50800</xdr:colOff>
      <xdr:row>81</xdr:row>
      <xdr:rowOff>156211</xdr:rowOff>
    </xdr:to>
    <xdr:cxnSp macro="">
      <xdr:nvCxnSpPr>
        <xdr:cNvPr id="315" name="直線コネクタ 314"/>
        <xdr:cNvCxnSpPr/>
      </xdr:nvCxnSpPr>
      <xdr:spPr>
        <a:xfrm>
          <a:off x="2019300" y="14013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38736</xdr:rowOff>
    </xdr:from>
    <xdr:to>
      <xdr:col>6</xdr:col>
      <xdr:colOff>38100</xdr:colOff>
      <xdr:row>81</xdr:row>
      <xdr:rowOff>140336</xdr:rowOff>
    </xdr:to>
    <xdr:sp macro="" textlink="">
      <xdr:nvSpPr>
        <xdr:cNvPr id="316" name="楕円 315"/>
        <xdr:cNvSpPr/>
      </xdr:nvSpPr>
      <xdr:spPr>
        <a:xfrm>
          <a:off x="107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81</xdr:row>
      <xdr:rowOff>125730</xdr:rowOff>
    </xdr:to>
    <xdr:cxnSp macro="">
      <xdr:nvCxnSpPr>
        <xdr:cNvPr id="317" name="直線コネクタ 316"/>
        <xdr:cNvCxnSpPr/>
      </xdr:nvCxnSpPr>
      <xdr:spPr>
        <a:xfrm>
          <a:off x="1130300" y="13976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21" name="n_4aveValue【公営住宅】&#10;有形固定資産減価償却率"/>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22" name="n_1main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23" name="n_2main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324" name="n_3mainValue【公営住宅】&#10;有形固定資産減価償却率"/>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156863</xdr:rowOff>
    </xdr:from>
    <xdr:ext cx="405111" cy="259045"/>
    <xdr:sp macro="" textlink="">
      <xdr:nvSpPr>
        <xdr:cNvPr id="325" name="n_4mainValue【公営住宅】&#10;有形固定資産減価償却率"/>
        <xdr:cNvSpPr txBox="1"/>
      </xdr:nvSpPr>
      <xdr:spPr>
        <a:xfrm>
          <a:off x="927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73489</xdr:rowOff>
    </xdr:from>
    <xdr:ext cx="469744" cy="259045"/>
    <xdr:sp macro="" textlink="">
      <xdr:nvSpPr>
        <xdr:cNvPr id="352" name="【公営住宅】&#10;一人当たり面積平均値テキスト"/>
        <xdr:cNvSpPr txBox="1"/>
      </xdr:nvSpPr>
      <xdr:spPr>
        <a:xfrm>
          <a:off x="10515600" y="14646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22825</xdr:rowOff>
    </xdr:from>
    <xdr:to>
      <xdr:col>55</xdr:col>
      <xdr:colOff>50800</xdr:colOff>
      <xdr:row>85</xdr:row>
      <xdr:rowOff>124425</xdr:rowOff>
    </xdr:to>
    <xdr:sp macro="" textlink="">
      <xdr:nvSpPr>
        <xdr:cNvPr id="363" name="楕円 362"/>
        <xdr:cNvSpPr/>
      </xdr:nvSpPr>
      <xdr:spPr>
        <a:xfrm>
          <a:off x="10426700" y="145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45702</xdr:rowOff>
    </xdr:from>
    <xdr:ext cx="469744" cy="259045"/>
    <xdr:sp macro="" textlink="">
      <xdr:nvSpPr>
        <xdr:cNvPr id="364" name="【公営住宅】&#10;一人当たり面積該当値テキスト"/>
        <xdr:cNvSpPr txBox="1"/>
      </xdr:nvSpPr>
      <xdr:spPr>
        <a:xfrm>
          <a:off x="10515600" y="144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22733</xdr:rowOff>
    </xdr:from>
    <xdr:to>
      <xdr:col>50</xdr:col>
      <xdr:colOff>165100</xdr:colOff>
      <xdr:row>85</xdr:row>
      <xdr:rowOff>124333</xdr:rowOff>
    </xdr:to>
    <xdr:sp macro="" textlink="">
      <xdr:nvSpPr>
        <xdr:cNvPr id="365" name="楕円 364"/>
        <xdr:cNvSpPr/>
      </xdr:nvSpPr>
      <xdr:spPr>
        <a:xfrm>
          <a:off x="9588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73533</xdr:rowOff>
    </xdr:from>
    <xdr:to>
      <xdr:col>55</xdr:col>
      <xdr:colOff>0</xdr:colOff>
      <xdr:row>85</xdr:row>
      <xdr:rowOff>73625</xdr:rowOff>
    </xdr:to>
    <xdr:cxnSp macro="">
      <xdr:nvCxnSpPr>
        <xdr:cNvPr id="366" name="直線コネクタ 365"/>
        <xdr:cNvCxnSpPr/>
      </xdr:nvCxnSpPr>
      <xdr:spPr>
        <a:xfrm>
          <a:off x="9639300" y="14646783"/>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23785</xdr:rowOff>
    </xdr:from>
    <xdr:to>
      <xdr:col>46</xdr:col>
      <xdr:colOff>38100</xdr:colOff>
      <xdr:row>85</xdr:row>
      <xdr:rowOff>125385</xdr:rowOff>
    </xdr:to>
    <xdr:sp macro="" textlink="">
      <xdr:nvSpPr>
        <xdr:cNvPr id="367" name="楕円 366"/>
        <xdr:cNvSpPr/>
      </xdr:nvSpPr>
      <xdr:spPr>
        <a:xfrm>
          <a:off x="8699500" y="145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73533</xdr:rowOff>
    </xdr:from>
    <xdr:to>
      <xdr:col>50</xdr:col>
      <xdr:colOff>114300</xdr:colOff>
      <xdr:row>85</xdr:row>
      <xdr:rowOff>74585</xdr:rowOff>
    </xdr:to>
    <xdr:cxnSp macro="">
      <xdr:nvCxnSpPr>
        <xdr:cNvPr id="368" name="直線コネクタ 367"/>
        <xdr:cNvCxnSpPr/>
      </xdr:nvCxnSpPr>
      <xdr:spPr>
        <a:xfrm flipV="1">
          <a:off x="8750300" y="14646783"/>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24699</xdr:rowOff>
    </xdr:from>
    <xdr:to>
      <xdr:col>41</xdr:col>
      <xdr:colOff>101600</xdr:colOff>
      <xdr:row>85</xdr:row>
      <xdr:rowOff>126299</xdr:rowOff>
    </xdr:to>
    <xdr:sp macro="" textlink="">
      <xdr:nvSpPr>
        <xdr:cNvPr id="369" name="楕円 368"/>
        <xdr:cNvSpPr/>
      </xdr:nvSpPr>
      <xdr:spPr>
        <a:xfrm>
          <a:off x="7810500" y="145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74585</xdr:rowOff>
    </xdr:from>
    <xdr:to>
      <xdr:col>45</xdr:col>
      <xdr:colOff>177800</xdr:colOff>
      <xdr:row>85</xdr:row>
      <xdr:rowOff>75499</xdr:rowOff>
    </xdr:to>
    <xdr:cxnSp macro="">
      <xdr:nvCxnSpPr>
        <xdr:cNvPr id="370" name="直線コネクタ 369"/>
        <xdr:cNvCxnSpPr/>
      </xdr:nvCxnSpPr>
      <xdr:spPr>
        <a:xfrm flipV="1">
          <a:off x="7861300" y="1464783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26505</xdr:rowOff>
    </xdr:from>
    <xdr:to>
      <xdr:col>36</xdr:col>
      <xdr:colOff>165100</xdr:colOff>
      <xdr:row>85</xdr:row>
      <xdr:rowOff>128105</xdr:rowOff>
    </xdr:to>
    <xdr:sp macro="" textlink="">
      <xdr:nvSpPr>
        <xdr:cNvPr id="371" name="楕円 370"/>
        <xdr:cNvSpPr/>
      </xdr:nvSpPr>
      <xdr:spPr>
        <a:xfrm>
          <a:off x="6921500" y="14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75499</xdr:rowOff>
    </xdr:from>
    <xdr:to>
      <xdr:col>41</xdr:col>
      <xdr:colOff>50800</xdr:colOff>
      <xdr:row>85</xdr:row>
      <xdr:rowOff>77305</xdr:rowOff>
    </xdr:to>
    <xdr:cxnSp macro="">
      <xdr:nvCxnSpPr>
        <xdr:cNvPr id="372" name="直線コネクタ 371"/>
        <xdr:cNvCxnSpPr/>
      </xdr:nvCxnSpPr>
      <xdr:spPr>
        <a:xfrm flipV="1">
          <a:off x="6972300" y="14648749"/>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11241</xdr:rowOff>
    </xdr:from>
    <xdr:ext cx="469744" cy="259045"/>
    <xdr:sp macro="" textlink="">
      <xdr:nvSpPr>
        <xdr:cNvPr id="373" name="n_1aveValue【公営住宅】&#10;一人当たり面積"/>
        <xdr:cNvSpPr txBox="1"/>
      </xdr:nvSpPr>
      <xdr:spPr>
        <a:xfrm>
          <a:off x="9391727" y="1475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15174</xdr:rowOff>
    </xdr:from>
    <xdr:ext cx="469744" cy="259045"/>
    <xdr:sp macro="" textlink="">
      <xdr:nvSpPr>
        <xdr:cNvPr id="374" name="n_2aveValue【公営住宅】&#10;一人当たり面積"/>
        <xdr:cNvSpPr txBox="1"/>
      </xdr:nvSpPr>
      <xdr:spPr>
        <a:xfrm>
          <a:off x="85154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15653</xdr:rowOff>
    </xdr:from>
    <xdr:ext cx="469744" cy="259045"/>
    <xdr:sp macro="" textlink="">
      <xdr:nvSpPr>
        <xdr:cNvPr id="375" name="n_3aveValue【公営住宅】&#10;一人当たり面積"/>
        <xdr:cNvSpPr txBox="1"/>
      </xdr:nvSpPr>
      <xdr:spPr>
        <a:xfrm>
          <a:off x="7626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7058</xdr:rowOff>
    </xdr:from>
    <xdr:ext cx="469744" cy="259045"/>
    <xdr:sp macro="" textlink="">
      <xdr:nvSpPr>
        <xdr:cNvPr id="376" name="n_4aveValue【公営住宅】&#10;一人当たり面積"/>
        <xdr:cNvSpPr txBox="1"/>
      </xdr:nvSpPr>
      <xdr:spPr>
        <a:xfrm>
          <a:off x="6737427" y="147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140860</xdr:rowOff>
    </xdr:from>
    <xdr:ext cx="469744" cy="259045"/>
    <xdr:sp macro="" textlink="">
      <xdr:nvSpPr>
        <xdr:cNvPr id="377" name="n_1mainValue【公営住宅】&#10;一人当たり面積"/>
        <xdr:cNvSpPr txBox="1"/>
      </xdr:nvSpPr>
      <xdr:spPr>
        <a:xfrm>
          <a:off x="9391727" y="1437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141912</xdr:rowOff>
    </xdr:from>
    <xdr:ext cx="469744" cy="259045"/>
    <xdr:sp macro="" textlink="">
      <xdr:nvSpPr>
        <xdr:cNvPr id="378" name="n_2mainValue【公営住宅】&#10;一人当たり面積"/>
        <xdr:cNvSpPr txBox="1"/>
      </xdr:nvSpPr>
      <xdr:spPr>
        <a:xfrm>
          <a:off x="8515427" y="1437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142826</xdr:rowOff>
    </xdr:from>
    <xdr:ext cx="469744" cy="259045"/>
    <xdr:sp macro="" textlink="">
      <xdr:nvSpPr>
        <xdr:cNvPr id="379" name="n_3mainValue【公営住宅】&#10;一人当たり面積"/>
        <xdr:cNvSpPr txBox="1"/>
      </xdr:nvSpPr>
      <xdr:spPr>
        <a:xfrm>
          <a:off x="7626427" y="1437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144632</xdr:rowOff>
    </xdr:from>
    <xdr:ext cx="469744" cy="259045"/>
    <xdr:sp macro="" textlink="">
      <xdr:nvSpPr>
        <xdr:cNvPr id="380" name="n_4mainValue【公営住宅】&#10;一人当たり面積"/>
        <xdr:cNvSpPr txBox="1"/>
      </xdr:nvSpPr>
      <xdr:spPr>
        <a:xfrm>
          <a:off x="6737427" y="1437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1" name="直線コネクタ 420"/>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2"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4"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426" name="【認定こども園・幼稚園・保育所】&#10;有形固定資産減価償却率平均値テキスト"/>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31" name="フローチャート: 判断 430"/>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xdr:rowOff>
    </xdr:from>
    <xdr:to>
      <xdr:col>85</xdr:col>
      <xdr:colOff>177800</xdr:colOff>
      <xdr:row>36</xdr:row>
      <xdr:rowOff>106045</xdr:rowOff>
    </xdr:to>
    <xdr:sp macro="" textlink="">
      <xdr:nvSpPr>
        <xdr:cNvPr id="437" name="楕円 436"/>
        <xdr:cNvSpPr/>
      </xdr:nvSpPr>
      <xdr:spPr>
        <a:xfrm>
          <a:off x="16268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27322</xdr:rowOff>
    </xdr:from>
    <xdr:ext cx="405111" cy="259045"/>
    <xdr:sp macro="" textlink="">
      <xdr:nvSpPr>
        <xdr:cNvPr id="438" name="【認定こども園・幼稚園・保育所】&#10;有形固定資産減価償却率該当値テキスト"/>
        <xdr:cNvSpPr txBox="1"/>
      </xdr:nvSpPr>
      <xdr:spPr>
        <a:xfrm>
          <a:off x="163576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39" name="楕円 438"/>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55245</xdr:rowOff>
    </xdr:to>
    <xdr:cxnSp macro="">
      <xdr:nvCxnSpPr>
        <xdr:cNvPr id="440" name="直線コネクタ 439"/>
        <xdr:cNvCxnSpPr/>
      </xdr:nvCxnSpPr>
      <xdr:spPr>
        <a:xfrm>
          <a:off x="15481300" y="61912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41" name="楕円 440"/>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19050</xdr:rowOff>
    </xdr:to>
    <xdr:cxnSp macro="">
      <xdr:nvCxnSpPr>
        <xdr:cNvPr id="442" name="直線コネクタ 441"/>
        <xdr:cNvCxnSpPr/>
      </xdr:nvCxnSpPr>
      <xdr:spPr>
        <a:xfrm>
          <a:off x="14592300" y="61321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19685</xdr:rowOff>
    </xdr:from>
    <xdr:to>
      <xdr:col>72</xdr:col>
      <xdr:colOff>38100</xdr:colOff>
      <xdr:row>35</xdr:row>
      <xdr:rowOff>121285</xdr:rowOff>
    </xdr:to>
    <xdr:sp macro="" textlink="">
      <xdr:nvSpPr>
        <xdr:cNvPr id="443" name="楕円 442"/>
        <xdr:cNvSpPr/>
      </xdr:nvSpPr>
      <xdr:spPr>
        <a:xfrm>
          <a:off x="13652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70485</xdr:rowOff>
    </xdr:from>
    <xdr:to>
      <xdr:col>76</xdr:col>
      <xdr:colOff>114300</xdr:colOff>
      <xdr:row>35</xdr:row>
      <xdr:rowOff>131445</xdr:rowOff>
    </xdr:to>
    <xdr:cxnSp macro="">
      <xdr:nvCxnSpPr>
        <xdr:cNvPr id="444" name="直線コネクタ 443"/>
        <xdr:cNvCxnSpPr/>
      </xdr:nvCxnSpPr>
      <xdr:spPr>
        <a:xfrm>
          <a:off x="13703300" y="60712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50165</xdr:rowOff>
    </xdr:from>
    <xdr:to>
      <xdr:col>67</xdr:col>
      <xdr:colOff>101600</xdr:colOff>
      <xdr:row>35</xdr:row>
      <xdr:rowOff>151765</xdr:rowOff>
    </xdr:to>
    <xdr:sp macro="" textlink="">
      <xdr:nvSpPr>
        <xdr:cNvPr id="445" name="楕円 444"/>
        <xdr:cNvSpPr/>
      </xdr:nvSpPr>
      <xdr:spPr>
        <a:xfrm>
          <a:off x="12763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70485</xdr:rowOff>
    </xdr:from>
    <xdr:to>
      <xdr:col>71</xdr:col>
      <xdr:colOff>177800</xdr:colOff>
      <xdr:row>35</xdr:row>
      <xdr:rowOff>100965</xdr:rowOff>
    </xdr:to>
    <xdr:cxnSp macro="">
      <xdr:nvCxnSpPr>
        <xdr:cNvPr id="446" name="直線コネクタ 445"/>
        <xdr:cNvCxnSpPr/>
      </xdr:nvCxnSpPr>
      <xdr:spPr>
        <a:xfrm flipV="1">
          <a:off x="12814300" y="60712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447" name="n_1aveValue【認定こども園・幼稚園・保育所】&#10;有形固定資産減価償却率"/>
        <xdr:cNvSpPr txBox="1"/>
      </xdr:nvSpPr>
      <xdr:spPr>
        <a:xfrm>
          <a:off x="15266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48"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449" name="n_3aveValue【認定こども園・幼稚園・保育所】&#10;有形固定資産減価償却率"/>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120032</xdr:rowOff>
    </xdr:from>
    <xdr:ext cx="405111" cy="259045"/>
    <xdr:sp macro="" textlink="">
      <xdr:nvSpPr>
        <xdr:cNvPr id="450" name="n_4aveValue【認定こども園・幼稚園・保育所】&#10;有形固定資産減価償却率"/>
        <xdr:cNvSpPr txBox="1"/>
      </xdr:nvSpPr>
      <xdr:spPr>
        <a:xfrm>
          <a:off x="126117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51"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52" name="n_2mainValue【認定こども園・幼稚園・保育所】&#10;有形固定資産減価償却率"/>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137812</xdr:rowOff>
    </xdr:from>
    <xdr:ext cx="405111" cy="259045"/>
    <xdr:sp macro="" textlink="">
      <xdr:nvSpPr>
        <xdr:cNvPr id="453" name="n_3mainValue【認定こども園・幼稚園・保育所】&#10;有形固定資産減価償却率"/>
        <xdr:cNvSpPr txBox="1"/>
      </xdr:nvSpPr>
      <xdr:spPr>
        <a:xfrm>
          <a:off x="13500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54" name="n_4mainValue【認定こども園・幼稚園・保育所】&#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6" name="テキスト ボックス 46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8" name="テキスト ボックス 46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0" name="テキスト ボックス 46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2" name="テキスト ボックス 47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4" name="テキスト ボックス 47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6" name="テキスト ボックス 47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80" name="直線コネクタ 479"/>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1"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2" name="直線コネクタ 481"/>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83"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4" name="直線コネクタ 483"/>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85"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6" name="フローチャート: 判断 485"/>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7" name="フローチャート: 判断 48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8" name="フローチャート: 判断 487"/>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9" name="フローチャート: 判断 488"/>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90" name="フローチャート: 判断 489"/>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96" name="楕円 495"/>
        <xdr:cNvSpPr/>
      </xdr:nvSpPr>
      <xdr:spPr>
        <a:xfrm>
          <a:off x="22110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41383</xdr:rowOff>
    </xdr:from>
    <xdr:ext cx="469744" cy="259045"/>
    <xdr:sp macro="" textlink="">
      <xdr:nvSpPr>
        <xdr:cNvPr id="497" name="【認定こども園・幼稚園・保育所】&#10;一人当たり面積該当値テキスト"/>
        <xdr:cNvSpPr txBox="1"/>
      </xdr:nvSpPr>
      <xdr:spPr>
        <a:xfrm>
          <a:off x="22199600"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69487</xdr:rowOff>
    </xdr:from>
    <xdr:to>
      <xdr:col>112</xdr:col>
      <xdr:colOff>38100</xdr:colOff>
      <xdr:row>39</xdr:row>
      <xdr:rowOff>171087</xdr:rowOff>
    </xdr:to>
    <xdr:sp macro="" textlink="">
      <xdr:nvSpPr>
        <xdr:cNvPr id="498" name="楕円 497"/>
        <xdr:cNvSpPr/>
      </xdr:nvSpPr>
      <xdr:spPr>
        <a:xfrm>
          <a:off x="21272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113756</xdr:rowOff>
    </xdr:from>
    <xdr:to>
      <xdr:col>116</xdr:col>
      <xdr:colOff>63500</xdr:colOff>
      <xdr:row>39</xdr:row>
      <xdr:rowOff>120287</xdr:rowOff>
    </xdr:to>
    <xdr:cxnSp macro="">
      <xdr:nvCxnSpPr>
        <xdr:cNvPr id="499" name="直線コネクタ 498"/>
        <xdr:cNvCxnSpPr/>
      </xdr:nvCxnSpPr>
      <xdr:spPr>
        <a:xfrm flipV="1">
          <a:off x="21323300" y="68003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76019</xdr:rowOff>
    </xdr:from>
    <xdr:to>
      <xdr:col>107</xdr:col>
      <xdr:colOff>101600</xdr:colOff>
      <xdr:row>40</xdr:row>
      <xdr:rowOff>6169</xdr:rowOff>
    </xdr:to>
    <xdr:sp macro="" textlink="">
      <xdr:nvSpPr>
        <xdr:cNvPr id="500" name="楕円 499"/>
        <xdr:cNvSpPr/>
      </xdr:nvSpPr>
      <xdr:spPr>
        <a:xfrm>
          <a:off x="2038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120287</xdr:rowOff>
    </xdr:from>
    <xdr:to>
      <xdr:col>111</xdr:col>
      <xdr:colOff>177800</xdr:colOff>
      <xdr:row>39</xdr:row>
      <xdr:rowOff>126819</xdr:rowOff>
    </xdr:to>
    <xdr:cxnSp macro="">
      <xdr:nvCxnSpPr>
        <xdr:cNvPr id="501" name="直線コネクタ 500"/>
        <xdr:cNvCxnSpPr/>
      </xdr:nvCxnSpPr>
      <xdr:spPr>
        <a:xfrm flipV="1">
          <a:off x="20434300" y="6806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502" name="楕円 501"/>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126819</xdr:rowOff>
    </xdr:from>
    <xdr:to>
      <xdr:col>107</xdr:col>
      <xdr:colOff>50800</xdr:colOff>
      <xdr:row>39</xdr:row>
      <xdr:rowOff>133350</xdr:rowOff>
    </xdr:to>
    <xdr:cxnSp macro="">
      <xdr:nvCxnSpPr>
        <xdr:cNvPr id="503" name="直線コネクタ 502"/>
        <xdr:cNvCxnSpPr/>
      </xdr:nvCxnSpPr>
      <xdr:spPr>
        <a:xfrm flipV="1">
          <a:off x="19545300" y="681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31931</xdr:rowOff>
    </xdr:from>
    <xdr:to>
      <xdr:col>98</xdr:col>
      <xdr:colOff>38100</xdr:colOff>
      <xdr:row>40</xdr:row>
      <xdr:rowOff>133531</xdr:rowOff>
    </xdr:to>
    <xdr:sp macro="" textlink="">
      <xdr:nvSpPr>
        <xdr:cNvPr id="504" name="楕円 503"/>
        <xdr:cNvSpPr/>
      </xdr:nvSpPr>
      <xdr:spPr>
        <a:xfrm>
          <a:off x="18605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40</xdr:row>
      <xdr:rowOff>82731</xdr:rowOff>
    </xdr:to>
    <xdr:cxnSp macro="">
      <xdr:nvCxnSpPr>
        <xdr:cNvPr id="505" name="直線コネクタ 504"/>
        <xdr:cNvCxnSpPr/>
      </xdr:nvCxnSpPr>
      <xdr:spPr>
        <a:xfrm flipV="1">
          <a:off x="18656300" y="68199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06"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07"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508" name="n_3aveValue【認定こども園・幼稚園・保育所】&#10;一人当たり面積"/>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09"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16164</xdr:rowOff>
    </xdr:from>
    <xdr:ext cx="469744" cy="259045"/>
    <xdr:sp macro="" textlink="">
      <xdr:nvSpPr>
        <xdr:cNvPr id="510" name="n_1main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11" name="n_2mainValue【認定こども園・幼稚園・保育所】&#10;一人当たり面積"/>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512" name="n_3mainValue【認定こども園・幼稚園・保育所】&#10;一人当たり面積"/>
        <xdr:cNvSpPr txBox="1"/>
      </xdr:nvSpPr>
      <xdr:spPr>
        <a:xfrm>
          <a:off x="19310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124658</xdr:rowOff>
    </xdr:from>
    <xdr:ext cx="469744" cy="259045"/>
    <xdr:sp macro="" textlink="">
      <xdr:nvSpPr>
        <xdr:cNvPr id="513" name="n_4mainValue【認定こども園・幼稚園・保育所】&#10;一人当たり面積"/>
        <xdr:cNvSpPr txBox="1"/>
      </xdr:nvSpPr>
      <xdr:spPr>
        <a:xfrm>
          <a:off x="18421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38" name="直線コネクタ 537"/>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39"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40" name="直線コネクタ 539"/>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41"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2" name="直線コネクタ 541"/>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543"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4" name="フローチャート: 判断 543"/>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5" name="フローチャート: 判断 54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6" name="フローチャート: 判断 545"/>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7" name="フローチャート: 判断 546"/>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48" name="フローチャート: 判断 547"/>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54" name="楕円 553"/>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36847</xdr:rowOff>
    </xdr:from>
    <xdr:ext cx="405111" cy="259045"/>
    <xdr:sp macro="" textlink="">
      <xdr:nvSpPr>
        <xdr:cNvPr id="555" name="【学校施設】&#10;有形固定資産減価償却率該当値テキスト"/>
        <xdr:cNvSpPr txBox="1"/>
      </xdr:nvSpPr>
      <xdr:spPr>
        <a:xfrm>
          <a:off x="16357600"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556" name="楕円 555"/>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64770</xdr:rowOff>
    </xdr:to>
    <xdr:cxnSp macro="">
      <xdr:nvCxnSpPr>
        <xdr:cNvPr id="557" name="直線コネクタ 556"/>
        <xdr:cNvCxnSpPr/>
      </xdr:nvCxnSpPr>
      <xdr:spPr>
        <a:xfrm>
          <a:off x="15481300" y="102946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58" name="楕円 557"/>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60</xdr:row>
      <xdr:rowOff>7620</xdr:rowOff>
    </xdr:to>
    <xdr:cxnSp macro="">
      <xdr:nvCxnSpPr>
        <xdr:cNvPr id="559" name="直線コネクタ 558"/>
        <xdr:cNvCxnSpPr/>
      </xdr:nvCxnSpPr>
      <xdr:spPr>
        <a:xfrm>
          <a:off x="14592300" y="10241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xdr:rowOff>
    </xdr:from>
    <xdr:to>
      <xdr:col>72</xdr:col>
      <xdr:colOff>38100</xdr:colOff>
      <xdr:row>59</xdr:row>
      <xdr:rowOff>111760</xdr:rowOff>
    </xdr:to>
    <xdr:sp macro="" textlink="">
      <xdr:nvSpPr>
        <xdr:cNvPr id="560" name="楕円 559"/>
        <xdr:cNvSpPr/>
      </xdr:nvSpPr>
      <xdr:spPr>
        <a:xfrm>
          <a:off x="13652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59</xdr:row>
      <xdr:rowOff>125730</xdr:rowOff>
    </xdr:to>
    <xdr:cxnSp macro="">
      <xdr:nvCxnSpPr>
        <xdr:cNvPr id="561" name="直線コネクタ 560"/>
        <xdr:cNvCxnSpPr/>
      </xdr:nvCxnSpPr>
      <xdr:spPr>
        <a:xfrm>
          <a:off x="13703300" y="101765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128270</xdr:rowOff>
    </xdr:from>
    <xdr:to>
      <xdr:col>67</xdr:col>
      <xdr:colOff>101600</xdr:colOff>
      <xdr:row>59</xdr:row>
      <xdr:rowOff>58420</xdr:rowOff>
    </xdr:to>
    <xdr:sp macro="" textlink="">
      <xdr:nvSpPr>
        <xdr:cNvPr id="562" name="楕円 561"/>
        <xdr:cNvSpPr/>
      </xdr:nvSpPr>
      <xdr:spPr>
        <a:xfrm>
          <a:off x="12763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7620</xdr:rowOff>
    </xdr:from>
    <xdr:to>
      <xdr:col>71</xdr:col>
      <xdr:colOff>177800</xdr:colOff>
      <xdr:row>59</xdr:row>
      <xdr:rowOff>60960</xdr:rowOff>
    </xdr:to>
    <xdr:cxnSp macro="">
      <xdr:nvCxnSpPr>
        <xdr:cNvPr id="563" name="直線コネクタ 562"/>
        <xdr:cNvCxnSpPr/>
      </xdr:nvCxnSpPr>
      <xdr:spPr>
        <a:xfrm>
          <a:off x="12814300" y="101231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64"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565" name="n_2aveValue【学校施設】&#10;有形固定資産減価償却率"/>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566" name="n_3aveValue【学校施設】&#10;有形固定資産減価償却率"/>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567" name="n_4aveValue【学校施設】&#10;有形固定資産減価償却率"/>
        <xdr:cNvSpPr txBox="1"/>
      </xdr:nvSpPr>
      <xdr:spPr>
        <a:xfrm>
          <a:off x="12611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74947</xdr:rowOff>
    </xdr:from>
    <xdr:ext cx="405111" cy="259045"/>
    <xdr:sp macro="" textlink="">
      <xdr:nvSpPr>
        <xdr:cNvPr id="568" name="n_1main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69" name="n_2main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128287</xdr:rowOff>
    </xdr:from>
    <xdr:ext cx="405111" cy="259045"/>
    <xdr:sp macro="" textlink="">
      <xdr:nvSpPr>
        <xdr:cNvPr id="570" name="n_3mainValue【学校施設】&#10;有形固定資産減価償却率"/>
        <xdr:cNvSpPr txBox="1"/>
      </xdr:nvSpPr>
      <xdr:spPr>
        <a:xfrm>
          <a:off x="13500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74947</xdr:rowOff>
    </xdr:from>
    <xdr:ext cx="405111" cy="259045"/>
    <xdr:sp macro="" textlink="">
      <xdr:nvSpPr>
        <xdr:cNvPr id="571" name="n_4mainValue【学校施設】&#10;有形固定資産減価償却率"/>
        <xdr:cNvSpPr txBox="1"/>
      </xdr:nvSpPr>
      <xdr:spPr>
        <a:xfrm>
          <a:off x="12611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4" name="直線コネクタ 593"/>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5"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6" name="直線コネクタ 595"/>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7"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98" name="直線コネクタ 597"/>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99"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00" name="フローチャート: 判断 599"/>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01" name="フローチャート: 判断 600"/>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02" name="フローチャート: 判断 601"/>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03" name="フローチャート: 判断 602"/>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04" name="フローチャート: 判断 603"/>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72644</xdr:rowOff>
    </xdr:from>
    <xdr:to>
      <xdr:col>116</xdr:col>
      <xdr:colOff>114300</xdr:colOff>
      <xdr:row>61</xdr:row>
      <xdr:rowOff>2794</xdr:rowOff>
    </xdr:to>
    <xdr:sp macro="" textlink="">
      <xdr:nvSpPr>
        <xdr:cNvPr id="610" name="楕円 609"/>
        <xdr:cNvSpPr/>
      </xdr:nvSpPr>
      <xdr:spPr>
        <a:xfrm>
          <a:off x="221107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95521</xdr:rowOff>
    </xdr:from>
    <xdr:ext cx="469744" cy="259045"/>
    <xdr:sp macro="" textlink="">
      <xdr:nvSpPr>
        <xdr:cNvPr id="611" name="【学校施設】&#10;一人当たり面積該当値テキスト"/>
        <xdr:cNvSpPr txBox="1"/>
      </xdr:nvSpPr>
      <xdr:spPr>
        <a:xfrm>
          <a:off x="22199600"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90475</xdr:rowOff>
    </xdr:from>
    <xdr:to>
      <xdr:col>112</xdr:col>
      <xdr:colOff>38100</xdr:colOff>
      <xdr:row>61</xdr:row>
      <xdr:rowOff>20625</xdr:rowOff>
    </xdr:to>
    <xdr:sp macro="" textlink="">
      <xdr:nvSpPr>
        <xdr:cNvPr id="612" name="楕円 611"/>
        <xdr:cNvSpPr/>
      </xdr:nvSpPr>
      <xdr:spPr>
        <a:xfrm>
          <a:off x="21272500" y="103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123444</xdr:rowOff>
    </xdr:from>
    <xdr:to>
      <xdr:col>116</xdr:col>
      <xdr:colOff>63500</xdr:colOff>
      <xdr:row>60</xdr:row>
      <xdr:rowOff>141275</xdr:rowOff>
    </xdr:to>
    <xdr:cxnSp macro="">
      <xdr:nvCxnSpPr>
        <xdr:cNvPr id="613" name="直線コネクタ 612"/>
        <xdr:cNvCxnSpPr/>
      </xdr:nvCxnSpPr>
      <xdr:spPr>
        <a:xfrm flipV="1">
          <a:off x="21323300" y="10410444"/>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103277</xdr:rowOff>
    </xdr:from>
    <xdr:to>
      <xdr:col>107</xdr:col>
      <xdr:colOff>101600</xdr:colOff>
      <xdr:row>61</xdr:row>
      <xdr:rowOff>33427</xdr:rowOff>
    </xdr:to>
    <xdr:sp macro="" textlink="">
      <xdr:nvSpPr>
        <xdr:cNvPr id="614" name="楕円 613"/>
        <xdr:cNvSpPr/>
      </xdr:nvSpPr>
      <xdr:spPr>
        <a:xfrm>
          <a:off x="20383500" y="10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141275</xdr:rowOff>
    </xdr:from>
    <xdr:to>
      <xdr:col>111</xdr:col>
      <xdr:colOff>177800</xdr:colOff>
      <xdr:row>60</xdr:row>
      <xdr:rowOff>154077</xdr:rowOff>
    </xdr:to>
    <xdr:cxnSp macro="">
      <xdr:nvCxnSpPr>
        <xdr:cNvPr id="615" name="直線コネクタ 614"/>
        <xdr:cNvCxnSpPr/>
      </xdr:nvCxnSpPr>
      <xdr:spPr>
        <a:xfrm flipV="1">
          <a:off x="20434300" y="1042827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114706</xdr:rowOff>
    </xdr:from>
    <xdr:to>
      <xdr:col>102</xdr:col>
      <xdr:colOff>165100</xdr:colOff>
      <xdr:row>61</xdr:row>
      <xdr:rowOff>44856</xdr:rowOff>
    </xdr:to>
    <xdr:sp macro="" textlink="">
      <xdr:nvSpPr>
        <xdr:cNvPr id="616" name="楕円 615"/>
        <xdr:cNvSpPr/>
      </xdr:nvSpPr>
      <xdr:spPr>
        <a:xfrm>
          <a:off x="19494500" y="104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154077</xdr:rowOff>
    </xdr:from>
    <xdr:to>
      <xdr:col>107</xdr:col>
      <xdr:colOff>50800</xdr:colOff>
      <xdr:row>60</xdr:row>
      <xdr:rowOff>165506</xdr:rowOff>
    </xdr:to>
    <xdr:cxnSp macro="">
      <xdr:nvCxnSpPr>
        <xdr:cNvPr id="617" name="直線コネクタ 616"/>
        <xdr:cNvCxnSpPr/>
      </xdr:nvCxnSpPr>
      <xdr:spPr>
        <a:xfrm flipV="1">
          <a:off x="19545300" y="1044107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127051</xdr:rowOff>
    </xdr:from>
    <xdr:to>
      <xdr:col>98</xdr:col>
      <xdr:colOff>38100</xdr:colOff>
      <xdr:row>61</xdr:row>
      <xdr:rowOff>57201</xdr:rowOff>
    </xdr:to>
    <xdr:sp macro="" textlink="">
      <xdr:nvSpPr>
        <xdr:cNvPr id="618" name="楕円 617"/>
        <xdr:cNvSpPr/>
      </xdr:nvSpPr>
      <xdr:spPr>
        <a:xfrm>
          <a:off x="18605500" y="104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165506</xdr:rowOff>
    </xdr:from>
    <xdr:to>
      <xdr:col>102</xdr:col>
      <xdr:colOff>114300</xdr:colOff>
      <xdr:row>61</xdr:row>
      <xdr:rowOff>6401</xdr:rowOff>
    </xdr:to>
    <xdr:cxnSp macro="">
      <xdr:nvCxnSpPr>
        <xdr:cNvPr id="619" name="直線コネクタ 618"/>
        <xdr:cNvCxnSpPr/>
      </xdr:nvCxnSpPr>
      <xdr:spPr>
        <a:xfrm flipV="1">
          <a:off x="18656300" y="1045250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20" name="n_1aveValue【学校施設】&#10;一人当たり面積"/>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21" name="n_2aveValue【学校施設】&#10;一人当たり面積"/>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22"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142511</xdr:rowOff>
    </xdr:from>
    <xdr:ext cx="469744" cy="259045"/>
    <xdr:sp macro="" textlink="">
      <xdr:nvSpPr>
        <xdr:cNvPr id="623" name="n_4aveValue【学校施設】&#10;一人当たり面積"/>
        <xdr:cNvSpPr txBox="1"/>
      </xdr:nvSpPr>
      <xdr:spPr>
        <a:xfrm>
          <a:off x="18421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37152</xdr:rowOff>
    </xdr:from>
    <xdr:ext cx="469744" cy="259045"/>
    <xdr:sp macro="" textlink="">
      <xdr:nvSpPr>
        <xdr:cNvPr id="624" name="n_1mainValue【学校施設】&#10;一人当たり面積"/>
        <xdr:cNvSpPr txBox="1"/>
      </xdr:nvSpPr>
      <xdr:spPr>
        <a:xfrm>
          <a:off x="21075727" y="1015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49954</xdr:rowOff>
    </xdr:from>
    <xdr:ext cx="469744" cy="259045"/>
    <xdr:sp macro="" textlink="">
      <xdr:nvSpPr>
        <xdr:cNvPr id="625" name="n_2mainValue【学校施設】&#10;一人当たり面積"/>
        <xdr:cNvSpPr txBox="1"/>
      </xdr:nvSpPr>
      <xdr:spPr>
        <a:xfrm>
          <a:off x="20199427" y="10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61383</xdr:rowOff>
    </xdr:from>
    <xdr:ext cx="469744" cy="259045"/>
    <xdr:sp macro="" textlink="">
      <xdr:nvSpPr>
        <xdr:cNvPr id="626" name="n_3mainValue【学校施設】&#10;一人当たり面積"/>
        <xdr:cNvSpPr txBox="1"/>
      </xdr:nvSpPr>
      <xdr:spPr>
        <a:xfrm>
          <a:off x="19310427" y="101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73728</xdr:rowOff>
    </xdr:from>
    <xdr:ext cx="469744" cy="259045"/>
    <xdr:sp macro="" textlink="">
      <xdr:nvSpPr>
        <xdr:cNvPr id="627" name="n_4mainValue【学校施設】&#10;一人当たり面積"/>
        <xdr:cNvSpPr txBox="1"/>
      </xdr:nvSpPr>
      <xdr:spPr>
        <a:xfrm>
          <a:off x="18421427" y="101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5" name="直線コネクタ 6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6" name="テキスト ボックス 65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7" name="直線コネクタ 6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8" name="テキスト ボックス 6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9" name="直線コネクタ 6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0" name="テキスト ボックス 6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1" name="直線コネクタ 6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2" name="テキスト ボックス 6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4" name="テキスト ボックス 6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666" name="直線コネクタ 665"/>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667"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668" name="直線コネクタ 667"/>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669"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670" name="直線コネクタ 669"/>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71"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672" name="フローチャート: 判断 671"/>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673" name="フローチャート: 判断 672"/>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674" name="フローチャート: 判断 673"/>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675" name="フローチャート: 判断 674"/>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676" name="フローチャート: 判断 675"/>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11685</xdr:rowOff>
    </xdr:from>
    <xdr:to>
      <xdr:col>85</xdr:col>
      <xdr:colOff>177800</xdr:colOff>
      <xdr:row>101</xdr:row>
      <xdr:rowOff>113285</xdr:rowOff>
    </xdr:to>
    <xdr:sp macro="" textlink="">
      <xdr:nvSpPr>
        <xdr:cNvPr id="682" name="楕円 681"/>
        <xdr:cNvSpPr/>
      </xdr:nvSpPr>
      <xdr:spPr>
        <a:xfrm>
          <a:off x="162687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34562</xdr:rowOff>
    </xdr:from>
    <xdr:ext cx="405111" cy="259045"/>
    <xdr:sp macro="" textlink="">
      <xdr:nvSpPr>
        <xdr:cNvPr id="683" name="【公民館】&#10;有形固定資産減価償却率該当値テキスト"/>
        <xdr:cNvSpPr txBox="1"/>
      </xdr:nvSpPr>
      <xdr:spPr>
        <a:xfrm>
          <a:off x="16357600" y="1717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116839</xdr:rowOff>
    </xdr:from>
    <xdr:to>
      <xdr:col>81</xdr:col>
      <xdr:colOff>101600</xdr:colOff>
      <xdr:row>101</xdr:row>
      <xdr:rowOff>46989</xdr:rowOff>
    </xdr:to>
    <xdr:sp macro="" textlink="">
      <xdr:nvSpPr>
        <xdr:cNvPr id="684" name="楕円 683"/>
        <xdr:cNvSpPr/>
      </xdr:nvSpPr>
      <xdr:spPr>
        <a:xfrm>
          <a:off x="15430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62485</xdr:rowOff>
    </xdr:to>
    <xdr:cxnSp macro="">
      <xdr:nvCxnSpPr>
        <xdr:cNvPr id="685" name="直線コネクタ 684"/>
        <xdr:cNvCxnSpPr/>
      </xdr:nvCxnSpPr>
      <xdr:spPr>
        <a:xfrm>
          <a:off x="15481300" y="17312639"/>
          <a:ext cx="838200"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64263</xdr:rowOff>
    </xdr:from>
    <xdr:to>
      <xdr:col>76</xdr:col>
      <xdr:colOff>165100</xdr:colOff>
      <xdr:row>100</xdr:row>
      <xdr:rowOff>165863</xdr:rowOff>
    </xdr:to>
    <xdr:sp macro="" textlink="">
      <xdr:nvSpPr>
        <xdr:cNvPr id="686" name="楕円 685"/>
        <xdr:cNvSpPr/>
      </xdr:nvSpPr>
      <xdr:spPr>
        <a:xfrm>
          <a:off x="14541500" y="172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115063</xdr:rowOff>
    </xdr:from>
    <xdr:to>
      <xdr:col>81</xdr:col>
      <xdr:colOff>50800</xdr:colOff>
      <xdr:row>100</xdr:row>
      <xdr:rowOff>167639</xdr:rowOff>
    </xdr:to>
    <xdr:cxnSp macro="">
      <xdr:nvCxnSpPr>
        <xdr:cNvPr id="687" name="直線コネクタ 686"/>
        <xdr:cNvCxnSpPr/>
      </xdr:nvCxnSpPr>
      <xdr:spPr>
        <a:xfrm>
          <a:off x="14592300" y="17260063"/>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169418</xdr:rowOff>
    </xdr:from>
    <xdr:to>
      <xdr:col>72</xdr:col>
      <xdr:colOff>38100</xdr:colOff>
      <xdr:row>100</xdr:row>
      <xdr:rowOff>99568</xdr:rowOff>
    </xdr:to>
    <xdr:sp macro="" textlink="">
      <xdr:nvSpPr>
        <xdr:cNvPr id="688" name="楕円 687"/>
        <xdr:cNvSpPr/>
      </xdr:nvSpPr>
      <xdr:spPr>
        <a:xfrm>
          <a:off x="136525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48768</xdr:rowOff>
    </xdr:from>
    <xdr:to>
      <xdr:col>76</xdr:col>
      <xdr:colOff>114300</xdr:colOff>
      <xdr:row>100</xdr:row>
      <xdr:rowOff>115063</xdr:rowOff>
    </xdr:to>
    <xdr:cxnSp macro="">
      <xdr:nvCxnSpPr>
        <xdr:cNvPr id="689" name="直線コネクタ 688"/>
        <xdr:cNvCxnSpPr/>
      </xdr:nvCxnSpPr>
      <xdr:spPr>
        <a:xfrm>
          <a:off x="13703300" y="17193768"/>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103124</xdr:rowOff>
    </xdr:from>
    <xdr:to>
      <xdr:col>67</xdr:col>
      <xdr:colOff>101600</xdr:colOff>
      <xdr:row>100</xdr:row>
      <xdr:rowOff>33274</xdr:rowOff>
    </xdr:to>
    <xdr:sp macro="" textlink="">
      <xdr:nvSpPr>
        <xdr:cNvPr id="690" name="楕円 689"/>
        <xdr:cNvSpPr/>
      </xdr:nvSpPr>
      <xdr:spPr>
        <a:xfrm>
          <a:off x="12763500" y="170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153924</xdr:rowOff>
    </xdr:from>
    <xdr:to>
      <xdr:col>71</xdr:col>
      <xdr:colOff>177800</xdr:colOff>
      <xdr:row>100</xdr:row>
      <xdr:rowOff>48768</xdr:rowOff>
    </xdr:to>
    <xdr:cxnSp macro="">
      <xdr:nvCxnSpPr>
        <xdr:cNvPr id="691" name="直線コネクタ 690"/>
        <xdr:cNvCxnSpPr/>
      </xdr:nvCxnSpPr>
      <xdr:spPr>
        <a:xfrm>
          <a:off x="12814300" y="1712747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33545</xdr:rowOff>
    </xdr:from>
    <xdr:ext cx="405111" cy="259045"/>
    <xdr:sp macro="" textlink="">
      <xdr:nvSpPr>
        <xdr:cNvPr id="692" name="n_1aveValue【公民館】&#10;有形固定資産減価償却率"/>
        <xdr:cNvSpPr txBox="1"/>
      </xdr:nvSpPr>
      <xdr:spPr>
        <a:xfrm>
          <a:off x="152660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693" name="n_2aveValue【公民館】&#10;有形固定資産減価償却率"/>
        <xdr:cNvSpPr txBox="1"/>
      </xdr:nvSpPr>
      <xdr:spPr>
        <a:xfrm>
          <a:off x="14389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694" name="n_3aveValue【公民館】&#10;有形固定資産減価償却率"/>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42690</xdr:rowOff>
    </xdr:from>
    <xdr:ext cx="405111" cy="259045"/>
    <xdr:sp macro="" textlink="">
      <xdr:nvSpPr>
        <xdr:cNvPr id="695" name="n_4aveValue【公民館】&#10;有形固定資産減価償却率"/>
        <xdr:cNvSpPr txBox="1"/>
      </xdr:nvSpPr>
      <xdr:spPr>
        <a:xfrm>
          <a:off x="12611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63516</xdr:rowOff>
    </xdr:from>
    <xdr:ext cx="405111" cy="259045"/>
    <xdr:sp macro="" textlink="">
      <xdr:nvSpPr>
        <xdr:cNvPr id="696" name="n_1mainValue【公民館】&#10;有形固定資産減価償却率"/>
        <xdr:cNvSpPr txBox="1"/>
      </xdr:nvSpPr>
      <xdr:spPr>
        <a:xfrm>
          <a:off x="15266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10940</xdr:rowOff>
    </xdr:from>
    <xdr:ext cx="405111" cy="259045"/>
    <xdr:sp macro="" textlink="">
      <xdr:nvSpPr>
        <xdr:cNvPr id="697" name="n_2mainValue【公民館】&#10;有形固定資産減価償却率"/>
        <xdr:cNvSpPr txBox="1"/>
      </xdr:nvSpPr>
      <xdr:spPr>
        <a:xfrm>
          <a:off x="14389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116095</xdr:rowOff>
    </xdr:from>
    <xdr:ext cx="405111" cy="259045"/>
    <xdr:sp macro="" textlink="">
      <xdr:nvSpPr>
        <xdr:cNvPr id="698" name="n_3mainValue【公民館】&#10;有形固定資産減価償却率"/>
        <xdr:cNvSpPr txBox="1"/>
      </xdr:nvSpPr>
      <xdr:spPr>
        <a:xfrm>
          <a:off x="13500744" y="1691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49801</xdr:rowOff>
    </xdr:from>
    <xdr:ext cx="405111" cy="259045"/>
    <xdr:sp macro="" textlink="">
      <xdr:nvSpPr>
        <xdr:cNvPr id="699" name="n_4mainValue【公民館】&#10;有形固定資産減価償却率"/>
        <xdr:cNvSpPr txBox="1"/>
      </xdr:nvSpPr>
      <xdr:spPr>
        <a:xfrm>
          <a:off x="12611744" y="1685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725" name="直線コネクタ 724"/>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26"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27" name="直線コネクタ 726"/>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728"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729" name="直線コネクタ 728"/>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41383</xdr:rowOff>
    </xdr:from>
    <xdr:ext cx="469744" cy="259045"/>
    <xdr:sp macro="" textlink="">
      <xdr:nvSpPr>
        <xdr:cNvPr id="730" name="【公民館】&#10;一人当たり面積平均値テキスト"/>
        <xdr:cNvSpPr txBox="1"/>
      </xdr:nvSpPr>
      <xdr:spPr>
        <a:xfrm>
          <a:off x="22199600" y="1804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731" name="フローチャート: 判断 730"/>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732" name="フローチャート: 判断 731"/>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33" name="フローチャート: 判断 732"/>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34" name="フローチャート: 判断 733"/>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35" name="フローチャート: 判断 734"/>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167458</xdr:rowOff>
    </xdr:from>
    <xdr:to>
      <xdr:col>116</xdr:col>
      <xdr:colOff>114300</xdr:colOff>
      <xdr:row>104</xdr:row>
      <xdr:rowOff>97608</xdr:rowOff>
    </xdr:to>
    <xdr:sp macro="" textlink="">
      <xdr:nvSpPr>
        <xdr:cNvPr id="741" name="楕円 740"/>
        <xdr:cNvSpPr/>
      </xdr:nvSpPr>
      <xdr:spPr>
        <a:xfrm>
          <a:off x="22110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18885</xdr:rowOff>
    </xdr:from>
    <xdr:ext cx="469744" cy="259045"/>
    <xdr:sp macro="" textlink="">
      <xdr:nvSpPr>
        <xdr:cNvPr id="742" name="【公民館】&#10;一人当たり面積該当値テキスト"/>
        <xdr:cNvSpPr txBox="1"/>
      </xdr:nvSpPr>
      <xdr:spPr>
        <a:xfrm>
          <a:off x="22199600" y="176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xdr:rowOff>
    </xdr:from>
    <xdr:to>
      <xdr:col>112</xdr:col>
      <xdr:colOff>38100</xdr:colOff>
      <xdr:row>104</xdr:row>
      <xdr:rowOff>110671</xdr:rowOff>
    </xdr:to>
    <xdr:sp macro="" textlink="">
      <xdr:nvSpPr>
        <xdr:cNvPr id="743" name="楕円 742"/>
        <xdr:cNvSpPr/>
      </xdr:nvSpPr>
      <xdr:spPr>
        <a:xfrm>
          <a:off x="2127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46808</xdr:rowOff>
    </xdr:from>
    <xdr:to>
      <xdr:col>116</xdr:col>
      <xdr:colOff>63500</xdr:colOff>
      <xdr:row>104</xdr:row>
      <xdr:rowOff>59871</xdr:rowOff>
    </xdr:to>
    <xdr:cxnSp macro="">
      <xdr:nvCxnSpPr>
        <xdr:cNvPr id="744" name="直線コネクタ 743"/>
        <xdr:cNvCxnSpPr/>
      </xdr:nvCxnSpPr>
      <xdr:spPr>
        <a:xfrm flipV="1">
          <a:off x="21323300" y="178776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18869</xdr:rowOff>
    </xdr:from>
    <xdr:to>
      <xdr:col>107</xdr:col>
      <xdr:colOff>101600</xdr:colOff>
      <xdr:row>104</xdr:row>
      <xdr:rowOff>120469</xdr:rowOff>
    </xdr:to>
    <xdr:sp macro="" textlink="">
      <xdr:nvSpPr>
        <xdr:cNvPr id="745" name="楕円 744"/>
        <xdr:cNvSpPr/>
      </xdr:nvSpPr>
      <xdr:spPr>
        <a:xfrm>
          <a:off x="20383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59871</xdr:rowOff>
    </xdr:from>
    <xdr:to>
      <xdr:col>111</xdr:col>
      <xdr:colOff>177800</xdr:colOff>
      <xdr:row>104</xdr:row>
      <xdr:rowOff>69669</xdr:rowOff>
    </xdr:to>
    <xdr:cxnSp macro="">
      <xdr:nvCxnSpPr>
        <xdr:cNvPr id="746" name="直線コネクタ 745"/>
        <xdr:cNvCxnSpPr/>
      </xdr:nvCxnSpPr>
      <xdr:spPr>
        <a:xfrm flipV="1">
          <a:off x="20434300" y="178906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28666</xdr:rowOff>
    </xdr:from>
    <xdr:to>
      <xdr:col>102</xdr:col>
      <xdr:colOff>165100</xdr:colOff>
      <xdr:row>104</xdr:row>
      <xdr:rowOff>130266</xdr:rowOff>
    </xdr:to>
    <xdr:sp macro="" textlink="">
      <xdr:nvSpPr>
        <xdr:cNvPr id="747" name="楕円 746"/>
        <xdr:cNvSpPr/>
      </xdr:nvSpPr>
      <xdr:spPr>
        <a:xfrm>
          <a:off x="19494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69669</xdr:rowOff>
    </xdr:from>
    <xdr:to>
      <xdr:col>107</xdr:col>
      <xdr:colOff>50800</xdr:colOff>
      <xdr:row>104</xdr:row>
      <xdr:rowOff>79466</xdr:rowOff>
    </xdr:to>
    <xdr:cxnSp macro="">
      <xdr:nvCxnSpPr>
        <xdr:cNvPr id="748" name="直線コネクタ 747"/>
        <xdr:cNvCxnSpPr/>
      </xdr:nvCxnSpPr>
      <xdr:spPr>
        <a:xfrm flipV="1">
          <a:off x="19545300" y="179004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38463</xdr:rowOff>
    </xdr:from>
    <xdr:to>
      <xdr:col>98</xdr:col>
      <xdr:colOff>38100</xdr:colOff>
      <xdr:row>104</xdr:row>
      <xdr:rowOff>140063</xdr:rowOff>
    </xdr:to>
    <xdr:sp macro="" textlink="">
      <xdr:nvSpPr>
        <xdr:cNvPr id="749" name="楕円 748"/>
        <xdr:cNvSpPr/>
      </xdr:nvSpPr>
      <xdr:spPr>
        <a:xfrm>
          <a:off x="18605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79466</xdr:rowOff>
    </xdr:from>
    <xdr:to>
      <xdr:col>102</xdr:col>
      <xdr:colOff>114300</xdr:colOff>
      <xdr:row>104</xdr:row>
      <xdr:rowOff>89263</xdr:rowOff>
    </xdr:to>
    <xdr:cxnSp macro="">
      <xdr:nvCxnSpPr>
        <xdr:cNvPr id="750" name="直線コネクタ 749"/>
        <xdr:cNvCxnSpPr/>
      </xdr:nvCxnSpPr>
      <xdr:spPr>
        <a:xfrm flipV="1">
          <a:off x="18656300" y="179102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103432</xdr:rowOff>
    </xdr:from>
    <xdr:ext cx="469744" cy="259045"/>
    <xdr:sp macro="" textlink="">
      <xdr:nvSpPr>
        <xdr:cNvPr id="751" name="n_1aveValue【公民館】&#10;一人当たり面積"/>
        <xdr:cNvSpPr txBox="1"/>
      </xdr:nvSpPr>
      <xdr:spPr>
        <a:xfrm>
          <a:off x="210757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41383</xdr:rowOff>
    </xdr:from>
    <xdr:ext cx="469744" cy="259045"/>
    <xdr:sp macro="" textlink="">
      <xdr:nvSpPr>
        <xdr:cNvPr id="752" name="n_2aveValue【公民館】&#10;一人当たり面積"/>
        <xdr:cNvSpPr txBox="1"/>
      </xdr:nvSpPr>
      <xdr:spPr>
        <a:xfrm>
          <a:off x="20199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51179</xdr:rowOff>
    </xdr:from>
    <xdr:ext cx="469744" cy="259045"/>
    <xdr:sp macro="" textlink="">
      <xdr:nvSpPr>
        <xdr:cNvPr id="753" name="n_3aveValue【公民館】&#10;一人当たり面積"/>
        <xdr:cNvSpPr txBox="1"/>
      </xdr:nvSpPr>
      <xdr:spPr>
        <a:xfrm>
          <a:off x="19310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155683</xdr:rowOff>
    </xdr:from>
    <xdr:ext cx="469744" cy="259045"/>
    <xdr:sp macro="" textlink="">
      <xdr:nvSpPr>
        <xdr:cNvPr id="754" name="n_4aveValue【公民館】&#10;一人当たり面積"/>
        <xdr:cNvSpPr txBox="1"/>
      </xdr:nvSpPr>
      <xdr:spPr>
        <a:xfrm>
          <a:off x="18421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127198</xdr:rowOff>
    </xdr:from>
    <xdr:ext cx="469744" cy="259045"/>
    <xdr:sp macro="" textlink="">
      <xdr:nvSpPr>
        <xdr:cNvPr id="755" name="n_1mainValue【公民館】&#10;一人当たり面積"/>
        <xdr:cNvSpPr txBox="1"/>
      </xdr:nvSpPr>
      <xdr:spPr>
        <a:xfrm>
          <a:off x="210757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136996</xdr:rowOff>
    </xdr:from>
    <xdr:ext cx="469744" cy="259045"/>
    <xdr:sp macro="" textlink="">
      <xdr:nvSpPr>
        <xdr:cNvPr id="756" name="n_2mainValue【公民館】&#10;一人当たり面積"/>
        <xdr:cNvSpPr txBox="1"/>
      </xdr:nvSpPr>
      <xdr:spPr>
        <a:xfrm>
          <a:off x="201994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146793</xdr:rowOff>
    </xdr:from>
    <xdr:ext cx="469744" cy="259045"/>
    <xdr:sp macro="" textlink="">
      <xdr:nvSpPr>
        <xdr:cNvPr id="757" name="n_3mainValue【公民館】&#10;一人当たり面積"/>
        <xdr:cNvSpPr txBox="1"/>
      </xdr:nvSpPr>
      <xdr:spPr>
        <a:xfrm>
          <a:off x="193104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156590</xdr:rowOff>
    </xdr:from>
    <xdr:ext cx="469744" cy="259045"/>
    <xdr:sp macro="" textlink="">
      <xdr:nvSpPr>
        <xdr:cNvPr id="758" name="n_4mainValue【公民館】&#10;一人当たり面積"/>
        <xdr:cNvSpPr txBox="1"/>
      </xdr:nvSpPr>
      <xdr:spPr>
        <a:xfrm>
          <a:off x="18421427" y="176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道路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の有形固定資産減価償却率は</a:t>
          </a:r>
          <a:r>
            <a:rPr kumimoji="1" lang="en-US" altLang="ja-JP" sz="1400">
              <a:solidFill>
                <a:schemeClr val="dk1"/>
              </a:solidFill>
              <a:effectLst/>
              <a:latin typeface="+mn-lt"/>
              <a:ea typeface="+mn-ea"/>
              <a:cs typeface="+mn-cs"/>
            </a:rPr>
            <a:t>33.2</a:t>
          </a:r>
          <a:r>
            <a:rPr kumimoji="1" lang="ja-JP" altLang="ja-JP" sz="1400">
              <a:solidFill>
                <a:schemeClr val="dk1"/>
              </a:solidFill>
              <a:effectLst/>
              <a:latin typeface="+mn-lt"/>
              <a:ea typeface="+mn-ea"/>
              <a:cs typeface="+mn-cs"/>
            </a:rPr>
            <a:t>％と類似団体平均を大きく下回っている。これは、毎年維持補修を実施し、市内の道路整備しているためである。また、</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学校施設</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については、類似団体平均を</a:t>
          </a:r>
          <a:r>
            <a:rPr kumimoji="1" lang="en-US" altLang="ja-JP" sz="1400">
              <a:solidFill>
                <a:schemeClr val="dk1"/>
              </a:solidFill>
              <a:effectLst/>
              <a:latin typeface="+mn-lt"/>
              <a:ea typeface="+mn-ea"/>
              <a:cs typeface="+mn-cs"/>
            </a:rPr>
            <a:t>0.4</a:t>
          </a:r>
          <a:r>
            <a:rPr kumimoji="1" lang="ja-JP" altLang="ja-JP" sz="1400">
              <a:solidFill>
                <a:schemeClr val="dk1"/>
              </a:solidFill>
              <a:effectLst/>
              <a:latin typeface="+mn-lt"/>
              <a:ea typeface="+mn-ea"/>
              <a:cs typeface="+mn-cs"/>
            </a:rPr>
            <a:t>％下回っているが、学校施設の一人当たりの面積は類似団体平均を上回っている。軽微な修繕は実施しているものの、学校施設全体の老朽化は進んでおり、今後、人口の減少により一人当たりの学校の面積も大きくなっていくことが予想されるため、学校施設の複合化</a:t>
          </a:r>
          <a:r>
            <a:rPr kumimoji="1" lang="ja-JP" altLang="en-US" sz="1400">
              <a:solidFill>
                <a:schemeClr val="dk1"/>
              </a:solidFill>
              <a:effectLst/>
              <a:latin typeface="+mn-lt"/>
              <a:ea typeface="+mn-ea"/>
              <a:cs typeface="+mn-cs"/>
            </a:rPr>
            <a:t>を検討しているものである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16,848
16,815
78.68
13,067,649
12,655,660
406,955
6,662,039
12,882,058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39116</xdr:rowOff>
    </xdr:from>
    <xdr:to>
      <xdr:col>24</xdr:col>
      <xdr:colOff>114300</xdr:colOff>
      <xdr:row>37</xdr:row>
      <xdr:rowOff>140716</xdr:rowOff>
    </xdr:to>
    <xdr:sp macro="" textlink="">
      <xdr:nvSpPr>
        <xdr:cNvPr id="71" name="楕円 70"/>
        <xdr:cNvSpPr/>
      </xdr:nvSpPr>
      <xdr:spPr>
        <a:xfrm>
          <a:off x="45847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17543</xdr:rowOff>
    </xdr:from>
    <xdr:ext cx="405111" cy="259045"/>
    <xdr:sp macro="" textlink="">
      <xdr:nvSpPr>
        <xdr:cNvPr id="72" name="【図書館】&#10;有形固定資産減価償却率該当値テキスト"/>
        <xdr:cNvSpPr txBox="1"/>
      </xdr:nvSpPr>
      <xdr:spPr>
        <a:xfrm>
          <a:off x="4673600" y="636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39116</xdr:rowOff>
    </xdr:from>
    <xdr:to>
      <xdr:col>20</xdr:col>
      <xdr:colOff>38100</xdr:colOff>
      <xdr:row>37</xdr:row>
      <xdr:rowOff>140716</xdr:rowOff>
    </xdr:to>
    <xdr:sp macro="" textlink="">
      <xdr:nvSpPr>
        <xdr:cNvPr id="73" name="楕円 72"/>
        <xdr:cNvSpPr/>
      </xdr:nvSpPr>
      <xdr:spPr>
        <a:xfrm>
          <a:off x="3746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89916</xdr:rowOff>
    </xdr:from>
    <xdr:to>
      <xdr:col>24</xdr:col>
      <xdr:colOff>63500</xdr:colOff>
      <xdr:row>37</xdr:row>
      <xdr:rowOff>89916</xdr:rowOff>
    </xdr:to>
    <xdr:cxnSp macro="">
      <xdr:nvCxnSpPr>
        <xdr:cNvPr id="74" name="直線コネクタ 73"/>
        <xdr:cNvCxnSpPr/>
      </xdr:nvCxnSpPr>
      <xdr:spPr>
        <a:xfrm>
          <a:off x="3797300" y="6433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157988</xdr:rowOff>
    </xdr:from>
    <xdr:to>
      <xdr:col>15</xdr:col>
      <xdr:colOff>101600</xdr:colOff>
      <xdr:row>37</xdr:row>
      <xdr:rowOff>88138</xdr:rowOff>
    </xdr:to>
    <xdr:sp macro="" textlink="">
      <xdr:nvSpPr>
        <xdr:cNvPr id="75" name="楕円 74"/>
        <xdr:cNvSpPr/>
      </xdr:nvSpPr>
      <xdr:spPr>
        <a:xfrm>
          <a:off x="2857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37338</xdr:rowOff>
    </xdr:from>
    <xdr:to>
      <xdr:col>19</xdr:col>
      <xdr:colOff>177800</xdr:colOff>
      <xdr:row>37</xdr:row>
      <xdr:rowOff>89916</xdr:rowOff>
    </xdr:to>
    <xdr:cxnSp macro="">
      <xdr:nvCxnSpPr>
        <xdr:cNvPr id="76" name="直線コネクタ 75"/>
        <xdr:cNvCxnSpPr/>
      </xdr:nvCxnSpPr>
      <xdr:spPr>
        <a:xfrm>
          <a:off x="2908300" y="638098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7" name="楕円 76"/>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37338</xdr:rowOff>
    </xdr:to>
    <xdr:cxnSp macro="">
      <xdr:nvCxnSpPr>
        <xdr:cNvPr id="78" name="直線コネクタ 77"/>
        <xdr:cNvCxnSpPr/>
      </xdr:nvCxnSpPr>
      <xdr:spPr>
        <a:xfrm>
          <a:off x="2019300" y="63284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73406</xdr:rowOff>
    </xdr:from>
    <xdr:to>
      <xdr:col>6</xdr:col>
      <xdr:colOff>38100</xdr:colOff>
      <xdr:row>37</xdr:row>
      <xdr:rowOff>3556</xdr:rowOff>
    </xdr:to>
    <xdr:sp macro="" textlink="">
      <xdr:nvSpPr>
        <xdr:cNvPr id="79" name="楕円 78"/>
        <xdr:cNvSpPr/>
      </xdr:nvSpPr>
      <xdr:spPr>
        <a:xfrm>
          <a:off x="1079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124206</xdr:rowOff>
    </xdr:from>
    <xdr:to>
      <xdr:col>10</xdr:col>
      <xdr:colOff>114300</xdr:colOff>
      <xdr:row>36</xdr:row>
      <xdr:rowOff>156210</xdr:rowOff>
    </xdr:to>
    <xdr:cxnSp macro="">
      <xdr:nvCxnSpPr>
        <xdr:cNvPr id="80" name="直線コネクタ 79"/>
        <xdr:cNvCxnSpPr/>
      </xdr:nvCxnSpPr>
      <xdr:spPr>
        <a:xfrm>
          <a:off x="1130300" y="62964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81"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2"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4" name="n_4aveValue【図書館】&#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131843</xdr:rowOff>
    </xdr:from>
    <xdr:ext cx="405111" cy="259045"/>
    <xdr:sp macro="" textlink="">
      <xdr:nvSpPr>
        <xdr:cNvPr id="85" name="n_1mainValue【図書館】&#10;有形固定資産減価償却率"/>
        <xdr:cNvSpPr txBox="1"/>
      </xdr:nvSpPr>
      <xdr:spPr>
        <a:xfrm>
          <a:off x="3582044" y="64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79265</xdr:rowOff>
    </xdr:from>
    <xdr:ext cx="405111" cy="259045"/>
    <xdr:sp macro="" textlink="">
      <xdr:nvSpPr>
        <xdr:cNvPr id="86" name="n_2mainValue【図書館】&#10;有形固定資産減価償却率"/>
        <xdr:cNvSpPr txBox="1"/>
      </xdr:nvSpPr>
      <xdr:spPr>
        <a:xfrm>
          <a:off x="27057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7" name="n_3mainValue【図書館】&#10;有形固定資産減価償却率"/>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166133</xdr:rowOff>
    </xdr:from>
    <xdr:ext cx="405111" cy="259045"/>
    <xdr:sp macro="" textlink="">
      <xdr:nvSpPr>
        <xdr:cNvPr id="88" name="n_4mainValue【図書館】&#10;有形固定資産減価償却率"/>
        <xdr:cNvSpPr txBox="1"/>
      </xdr:nvSpPr>
      <xdr:spPr>
        <a:xfrm>
          <a:off x="9277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19050</xdr:rowOff>
    </xdr:from>
    <xdr:to>
      <xdr:col>55</xdr:col>
      <xdr:colOff>50800</xdr:colOff>
      <xdr:row>33</xdr:row>
      <xdr:rowOff>120650</xdr:rowOff>
    </xdr:to>
    <xdr:sp macro="" textlink="">
      <xdr:nvSpPr>
        <xdr:cNvPr id="128" name="楕円 127"/>
        <xdr:cNvSpPr/>
      </xdr:nvSpPr>
      <xdr:spPr>
        <a:xfrm>
          <a:off x="104267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143527</xdr:rowOff>
    </xdr:from>
    <xdr:ext cx="469744" cy="259045"/>
    <xdr:sp macro="" textlink="">
      <xdr:nvSpPr>
        <xdr:cNvPr id="129" name="【図書館】&#10;一人当たり面積該当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44450</xdr:rowOff>
    </xdr:from>
    <xdr:to>
      <xdr:col>50</xdr:col>
      <xdr:colOff>165100</xdr:colOff>
      <xdr:row>33</xdr:row>
      <xdr:rowOff>146050</xdr:rowOff>
    </xdr:to>
    <xdr:sp macro="" textlink="">
      <xdr:nvSpPr>
        <xdr:cNvPr id="130" name="楕円 129"/>
        <xdr:cNvSpPr/>
      </xdr:nvSpPr>
      <xdr:spPr>
        <a:xfrm>
          <a:off x="9588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69850</xdr:rowOff>
    </xdr:from>
    <xdr:to>
      <xdr:col>55</xdr:col>
      <xdr:colOff>0</xdr:colOff>
      <xdr:row>33</xdr:row>
      <xdr:rowOff>95250</xdr:rowOff>
    </xdr:to>
    <xdr:cxnSp macro="">
      <xdr:nvCxnSpPr>
        <xdr:cNvPr id="131" name="直線コネクタ 130"/>
        <xdr:cNvCxnSpPr/>
      </xdr:nvCxnSpPr>
      <xdr:spPr>
        <a:xfrm flipV="1">
          <a:off x="9639300" y="572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69850</xdr:rowOff>
    </xdr:from>
    <xdr:to>
      <xdr:col>46</xdr:col>
      <xdr:colOff>38100</xdr:colOff>
      <xdr:row>34</xdr:row>
      <xdr:rowOff>0</xdr:rowOff>
    </xdr:to>
    <xdr:sp macro="" textlink="">
      <xdr:nvSpPr>
        <xdr:cNvPr id="132" name="楕円 131"/>
        <xdr:cNvSpPr/>
      </xdr:nvSpPr>
      <xdr:spPr>
        <a:xfrm>
          <a:off x="8699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95250</xdr:rowOff>
    </xdr:from>
    <xdr:to>
      <xdr:col>50</xdr:col>
      <xdr:colOff>114300</xdr:colOff>
      <xdr:row>33</xdr:row>
      <xdr:rowOff>120650</xdr:rowOff>
    </xdr:to>
    <xdr:cxnSp macro="">
      <xdr:nvCxnSpPr>
        <xdr:cNvPr id="133" name="直線コネクタ 132"/>
        <xdr:cNvCxnSpPr/>
      </xdr:nvCxnSpPr>
      <xdr:spPr>
        <a:xfrm flipV="1">
          <a:off x="8750300" y="575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82550</xdr:rowOff>
    </xdr:from>
    <xdr:to>
      <xdr:col>41</xdr:col>
      <xdr:colOff>101600</xdr:colOff>
      <xdr:row>34</xdr:row>
      <xdr:rowOff>12700</xdr:rowOff>
    </xdr:to>
    <xdr:sp macro="" textlink="">
      <xdr:nvSpPr>
        <xdr:cNvPr id="134" name="楕円 133"/>
        <xdr:cNvSpPr/>
      </xdr:nvSpPr>
      <xdr:spPr>
        <a:xfrm>
          <a:off x="781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120650</xdr:rowOff>
    </xdr:from>
    <xdr:to>
      <xdr:col>45</xdr:col>
      <xdr:colOff>177800</xdr:colOff>
      <xdr:row>33</xdr:row>
      <xdr:rowOff>133350</xdr:rowOff>
    </xdr:to>
    <xdr:cxnSp macro="">
      <xdr:nvCxnSpPr>
        <xdr:cNvPr id="135" name="直線コネクタ 134"/>
        <xdr:cNvCxnSpPr/>
      </xdr:nvCxnSpPr>
      <xdr:spPr>
        <a:xfrm flipV="1">
          <a:off x="7861300" y="577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107950</xdr:rowOff>
    </xdr:from>
    <xdr:to>
      <xdr:col>36</xdr:col>
      <xdr:colOff>165100</xdr:colOff>
      <xdr:row>34</xdr:row>
      <xdr:rowOff>38100</xdr:rowOff>
    </xdr:to>
    <xdr:sp macro="" textlink="">
      <xdr:nvSpPr>
        <xdr:cNvPr id="136" name="楕円 135"/>
        <xdr:cNvSpPr/>
      </xdr:nvSpPr>
      <xdr:spPr>
        <a:xfrm>
          <a:off x="6921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133350</xdr:rowOff>
    </xdr:from>
    <xdr:to>
      <xdr:col>41</xdr:col>
      <xdr:colOff>50800</xdr:colOff>
      <xdr:row>33</xdr:row>
      <xdr:rowOff>158750</xdr:rowOff>
    </xdr:to>
    <xdr:cxnSp macro="">
      <xdr:nvCxnSpPr>
        <xdr:cNvPr id="137" name="直線コネクタ 136"/>
        <xdr:cNvCxnSpPr/>
      </xdr:nvCxnSpPr>
      <xdr:spPr>
        <a:xfrm flipV="1">
          <a:off x="6972300" y="579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8"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9" name="n_2aveValue【図書館】&#10;一人当たり面積"/>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0"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1"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162577</xdr:rowOff>
    </xdr:from>
    <xdr:ext cx="469744" cy="259045"/>
    <xdr:sp macro="" textlink="">
      <xdr:nvSpPr>
        <xdr:cNvPr id="142" name="n_1mainValue【図書館】&#10;一人当たり面積"/>
        <xdr:cNvSpPr txBox="1"/>
      </xdr:nvSpPr>
      <xdr:spPr>
        <a:xfrm>
          <a:off x="9391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16527</xdr:rowOff>
    </xdr:from>
    <xdr:ext cx="469744" cy="259045"/>
    <xdr:sp macro="" textlink="">
      <xdr:nvSpPr>
        <xdr:cNvPr id="143" name="n_2mainValue【図書館】&#10;一人当たり面積"/>
        <xdr:cNvSpPr txBox="1"/>
      </xdr:nvSpPr>
      <xdr:spPr>
        <a:xfrm>
          <a:off x="851542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29227</xdr:rowOff>
    </xdr:from>
    <xdr:ext cx="469744" cy="259045"/>
    <xdr:sp macro="" textlink="">
      <xdr:nvSpPr>
        <xdr:cNvPr id="144" name="n_3mainValue【図書館】&#10;一人当たり面積"/>
        <xdr:cNvSpPr txBox="1"/>
      </xdr:nvSpPr>
      <xdr:spPr>
        <a:xfrm>
          <a:off x="7626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54627</xdr:rowOff>
    </xdr:from>
    <xdr:ext cx="469744" cy="259045"/>
    <xdr:sp macro="" textlink="">
      <xdr:nvSpPr>
        <xdr:cNvPr id="145" name="n_4mainValue【図書館】&#10;一人当たり面積"/>
        <xdr:cNvSpPr txBox="1"/>
      </xdr:nvSpPr>
      <xdr:spPr>
        <a:xfrm>
          <a:off x="6737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75"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86" name="楕円 185"/>
        <xdr:cNvSpPr/>
      </xdr:nvSpPr>
      <xdr:spPr>
        <a:xfrm>
          <a:off x="4584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137812</xdr:rowOff>
    </xdr:from>
    <xdr:ext cx="405111" cy="259045"/>
    <xdr:sp macro="" textlink="">
      <xdr:nvSpPr>
        <xdr:cNvPr id="187" name="【体育館・プール】&#10;有形固定資産減価償却率該当値テキスト"/>
        <xdr:cNvSpPr txBox="1"/>
      </xdr:nvSpPr>
      <xdr:spPr>
        <a:xfrm>
          <a:off x="4673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88" name="楕円 187"/>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165735</xdr:rowOff>
    </xdr:to>
    <xdr:cxnSp macro="">
      <xdr:nvCxnSpPr>
        <xdr:cNvPr id="189" name="直線コネクタ 188"/>
        <xdr:cNvCxnSpPr/>
      </xdr:nvCxnSpPr>
      <xdr:spPr>
        <a:xfrm>
          <a:off x="3797300" y="102317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190" name="楕円 189"/>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135255</xdr:rowOff>
    </xdr:to>
    <xdr:cxnSp macro="">
      <xdr:nvCxnSpPr>
        <xdr:cNvPr id="191" name="直線コネクタ 190"/>
        <xdr:cNvCxnSpPr/>
      </xdr:nvCxnSpPr>
      <xdr:spPr>
        <a:xfrm flipV="1">
          <a:off x="2908300" y="10231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31115</xdr:rowOff>
    </xdr:from>
    <xdr:to>
      <xdr:col>10</xdr:col>
      <xdr:colOff>165100</xdr:colOff>
      <xdr:row>59</xdr:row>
      <xdr:rowOff>132715</xdr:rowOff>
    </xdr:to>
    <xdr:sp macro="" textlink="">
      <xdr:nvSpPr>
        <xdr:cNvPr id="192" name="楕円 191"/>
        <xdr:cNvSpPr/>
      </xdr:nvSpPr>
      <xdr:spPr>
        <a:xfrm>
          <a:off x="1968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81915</xdr:rowOff>
    </xdr:from>
    <xdr:to>
      <xdr:col>15</xdr:col>
      <xdr:colOff>50800</xdr:colOff>
      <xdr:row>59</xdr:row>
      <xdr:rowOff>135255</xdr:rowOff>
    </xdr:to>
    <xdr:cxnSp macro="">
      <xdr:nvCxnSpPr>
        <xdr:cNvPr id="193" name="直線コネクタ 192"/>
        <xdr:cNvCxnSpPr/>
      </xdr:nvCxnSpPr>
      <xdr:spPr>
        <a:xfrm>
          <a:off x="2019300" y="101974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170180</xdr:rowOff>
    </xdr:from>
    <xdr:to>
      <xdr:col>6</xdr:col>
      <xdr:colOff>38100</xdr:colOff>
      <xdr:row>59</xdr:row>
      <xdr:rowOff>100330</xdr:rowOff>
    </xdr:to>
    <xdr:sp macro="" textlink="">
      <xdr:nvSpPr>
        <xdr:cNvPr id="194" name="楕円 193"/>
        <xdr:cNvSpPr/>
      </xdr:nvSpPr>
      <xdr:spPr>
        <a:xfrm>
          <a:off x="1079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49530</xdr:rowOff>
    </xdr:from>
    <xdr:to>
      <xdr:col>10</xdr:col>
      <xdr:colOff>114300</xdr:colOff>
      <xdr:row>59</xdr:row>
      <xdr:rowOff>81915</xdr:rowOff>
    </xdr:to>
    <xdr:cxnSp macro="">
      <xdr:nvCxnSpPr>
        <xdr:cNvPr id="195" name="直線コネクタ 194"/>
        <xdr:cNvCxnSpPr/>
      </xdr:nvCxnSpPr>
      <xdr:spPr>
        <a:xfrm>
          <a:off x="1130300" y="10165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6"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97"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8"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99"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200"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201" name="n_2mainValue【体育館・プール】&#10;有形固定資産減価償却率"/>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149242</xdr:rowOff>
    </xdr:from>
    <xdr:ext cx="405111" cy="259045"/>
    <xdr:sp macro="" textlink="">
      <xdr:nvSpPr>
        <xdr:cNvPr id="202" name="n_3mainValue【体育館・プール】&#10;有形固定資産減価償却率"/>
        <xdr:cNvSpPr txBox="1"/>
      </xdr:nvSpPr>
      <xdr:spPr>
        <a:xfrm>
          <a:off x="1816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116857</xdr:rowOff>
    </xdr:from>
    <xdr:ext cx="405111" cy="259045"/>
    <xdr:sp macro="" textlink="">
      <xdr:nvSpPr>
        <xdr:cNvPr id="203" name="n_4mainValue【体育館・プール】&#10;有形固定資産減価償却率"/>
        <xdr:cNvSpPr txBox="1"/>
      </xdr:nvSpPr>
      <xdr:spPr>
        <a:xfrm>
          <a:off x="927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154940</xdr:rowOff>
    </xdr:from>
    <xdr:to>
      <xdr:col>55</xdr:col>
      <xdr:colOff>50800</xdr:colOff>
      <xdr:row>59</xdr:row>
      <xdr:rowOff>85090</xdr:rowOff>
    </xdr:to>
    <xdr:sp macro="" textlink="">
      <xdr:nvSpPr>
        <xdr:cNvPr id="243" name="楕円 242"/>
        <xdr:cNvSpPr/>
      </xdr:nvSpPr>
      <xdr:spPr>
        <a:xfrm>
          <a:off x="10426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6367</xdr:rowOff>
    </xdr:from>
    <xdr:ext cx="469744" cy="259045"/>
    <xdr:sp macro="" textlink="">
      <xdr:nvSpPr>
        <xdr:cNvPr id="244" name="【体育館・プール】&#10;一人当たり面積該当値テキスト"/>
        <xdr:cNvSpPr txBox="1"/>
      </xdr:nvSpPr>
      <xdr:spPr>
        <a:xfrm>
          <a:off x="105156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170180</xdr:rowOff>
    </xdr:from>
    <xdr:to>
      <xdr:col>50</xdr:col>
      <xdr:colOff>165100</xdr:colOff>
      <xdr:row>59</xdr:row>
      <xdr:rowOff>100330</xdr:rowOff>
    </xdr:to>
    <xdr:sp macro="" textlink="">
      <xdr:nvSpPr>
        <xdr:cNvPr id="245" name="楕円 244"/>
        <xdr:cNvSpPr/>
      </xdr:nvSpPr>
      <xdr:spPr>
        <a:xfrm>
          <a:off x="958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34290</xdr:rowOff>
    </xdr:from>
    <xdr:to>
      <xdr:col>55</xdr:col>
      <xdr:colOff>0</xdr:colOff>
      <xdr:row>59</xdr:row>
      <xdr:rowOff>49530</xdr:rowOff>
    </xdr:to>
    <xdr:cxnSp macro="">
      <xdr:nvCxnSpPr>
        <xdr:cNvPr id="246" name="直線コネクタ 245"/>
        <xdr:cNvCxnSpPr/>
      </xdr:nvCxnSpPr>
      <xdr:spPr>
        <a:xfrm flipV="1">
          <a:off x="9639300" y="10149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10160</xdr:rowOff>
    </xdr:from>
    <xdr:to>
      <xdr:col>46</xdr:col>
      <xdr:colOff>38100</xdr:colOff>
      <xdr:row>59</xdr:row>
      <xdr:rowOff>111760</xdr:rowOff>
    </xdr:to>
    <xdr:sp macro="" textlink="">
      <xdr:nvSpPr>
        <xdr:cNvPr id="247" name="楕円 246"/>
        <xdr:cNvSpPr/>
      </xdr:nvSpPr>
      <xdr:spPr>
        <a:xfrm>
          <a:off x="8699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49530</xdr:rowOff>
    </xdr:from>
    <xdr:to>
      <xdr:col>50</xdr:col>
      <xdr:colOff>114300</xdr:colOff>
      <xdr:row>59</xdr:row>
      <xdr:rowOff>60960</xdr:rowOff>
    </xdr:to>
    <xdr:cxnSp macro="">
      <xdr:nvCxnSpPr>
        <xdr:cNvPr id="248" name="直線コネクタ 247"/>
        <xdr:cNvCxnSpPr/>
      </xdr:nvCxnSpPr>
      <xdr:spPr>
        <a:xfrm flipV="1">
          <a:off x="8750300" y="10165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13970</xdr:rowOff>
    </xdr:from>
    <xdr:to>
      <xdr:col>41</xdr:col>
      <xdr:colOff>101600</xdr:colOff>
      <xdr:row>59</xdr:row>
      <xdr:rowOff>115570</xdr:rowOff>
    </xdr:to>
    <xdr:sp macro="" textlink="">
      <xdr:nvSpPr>
        <xdr:cNvPr id="249" name="楕円 248"/>
        <xdr:cNvSpPr/>
      </xdr:nvSpPr>
      <xdr:spPr>
        <a:xfrm>
          <a:off x="781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60960</xdr:rowOff>
    </xdr:from>
    <xdr:to>
      <xdr:col>45</xdr:col>
      <xdr:colOff>177800</xdr:colOff>
      <xdr:row>59</xdr:row>
      <xdr:rowOff>64770</xdr:rowOff>
    </xdr:to>
    <xdr:cxnSp macro="">
      <xdr:nvCxnSpPr>
        <xdr:cNvPr id="250" name="直線コネクタ 249"/>
        <xdr:cNvCxnSpPr/>
      </xdr:nvCxnSpPr>
      <xdr:spPr>
        <a:xfrm flipV="1">
          <a:off x="7861300" y="10176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156845</xdr:rowOff>
    </xdr:from>
    <xdr:to>
      <xdr:col>36</xdr:col>
      <xdr:colOff>165100</xdr:colOff>
      <xdr:row>60</xdr:row>
      <xdr:rowOff>86995</xdr:rowOff>
    </xdr:to>
    <xdr:sp macro="" textlink="">
      <xdr:nvSpPr>
        <xdr:cNvPr id="251" name="楕円 250"/>
        <xdr:cNvSpPr/>
      </xdr:nvSpPr>
      <xdr:spPr>
        <a:xfrm>
          <a:off x="6921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64770</xdr:rowOff>
    </xdr:from>
    <xdr:to>
      <xdr:col>41</xdr:col>
      <xdr:colOff>50800</xdr:colOff>
      <xdr:row>60</xdr:row>
      <xdr:rowOff>36195</xdr:rowOff>
    </xdr:to>
    <xdr:cxnSp macro="">
      <xdr:nvCxnSpPr>
        <xdr:cNvPr id="252" name="直線コネクタ 251"/>
        <xdr:cNvCxnSpPr/>
      </xdr:nvCxnSpPr>
      <xdr:spPr>
        <a:xfrm flipV="1">
          <a:off x="6972300" y="101803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53"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54" name="n_2aveValue【体育館・プール】&#10;一人当たり面積"/>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55" name="n_3aveValue【体育館・プール】&#10;一人当たり面積"/>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112412</xdr:rowOff>
    </xdr:from>
    <xdr:ext cx="469744" cy="259045"/>
    <xdr:sp macro="" textlink="">
      <xdr:nvSpPr>
        <xdr:cNvPr id="256" name="n_4aveValue【体育館・プール】&#10;一人当たり面積"/>
        <xdr:cNvSpPr txBox="1"/>
      </xdr:nvSpPr>
      <xdr:spPr>
        <a:xfrm>
          <a:off x="6737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116857</xdr:rowOff>
    </xdr:from>
    <xdr:ext cx="469744" cy="259045"/>
    <xdr:sp macro="" textlink="">
      <xdr:nvSpPr>
        <xdr:cNvPr id="257" name="n_1mainValue【体育館・プール】&#10;一人当たり面積"/>
        <xdr:cNvSpPr txBox="1"/>
      </xdr:nvSpPr>
      <xdr:spPr>
        <a:xfrm>
          <a:off x="9391727"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128287</xdr:rowOff>
    </xdr:from>
    <xdr:ext cx="469744" cy="259045"/>
    <xdr:sp macro="" textlink="">
      <xdr:nvSpPr>
        <xdr:cNvPr id="258" name="n_2mainValue【体育館・プール】&#10;一人当たり面積"/>
        <xdr:cNvSpPr txBox="1"/>
      </xdr:nvSpPr>
      <xdr:spPr>
        <a:xfrm>
          <a:off x="8515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132097</xdr:rowOff>
    </xdr:from>
    <xdr:ext cx="469744" cy="259045"/>
    <xdr:sp macro="" textlink="">
      <xdr:nvSpPr>
        <xdr:cNvPr id="259" name="n_3mainValue【体育館・プール】&#10;一人当たり面積"/>
        <xdr:cNvSpPr txBox="1"/>
      </xdr:nvSpPr>
      <xdr:spPr>
        <a:xfrm>
          <a:off x="7626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103522</xdr:rowOff>
    </xdr:from>
    <xdr:ext cx="469744" cy="259045"/>
    <xdr:sp macro="" textlink="">
      <xdr:nvSpPr>
        <xdr:cNvPr id="260" name="n_4mainValue【体育館・プール】&#10;一人当たり面積"/>
        <xdr:cNvSpPr txBox="1"/>
      </xdr:nvSpPr>
      <xdr:spPr>
        <a:xfrm>
          <a:off x="67374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0" name="【福祉施設】&#10;有形固定資産減価償却率平均値テキスト"/>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95886</xdr:rowOff>
    </xdr:from>
    <xdr:to>
      <xdr:col>24</xdr:col>
      <xdr:colOff>114300</xdr:colOff>
      <xdr:row>84</xdr:row>
      <xdr:rowOff>26036</xdr:rowOff>
    </xdr:to>
    <xdr:sp macro="" textlink="">
      <xdr:nvSpPr>
        <xdr:cNvPr id="301" name="楕円 300"/>
        <xdr:cNvSpPr/>
      </xdr:nvSpPr>
      <xdr:spPr>
        <a:xfrm>
          <a:off x="45847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74313</xdr:rowOff>
    </xdr:from>
    <xdr:ext cx="405111" cy="259045"/>
    <xdr:sp macro="" textlink="">
      <xdr:nvSpPr>
        <xdr:cNvPr id="302" name="【福祉施設】&#10;有形固定資産減価償却率該当値テキスト"/>
        <xdr:cNvSpPr txBox="1"/>
      </xdr:nvSpPr>
      <xdr:spPr>
        <a:xfrm>
          <a:off x="4673600"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3" name="楕円 302"/>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146686</xdr:rowOff>
    </xdr:to>
    <xdr:cxnSp macro="">
      <xdr:nvCxnSpPr>
        <xdr:cNvPr id="304" name="直線コネクタ 303"/>
        <xdr:cNvCxnSpPr/>
      </xdr:nvCxnSpPr>
      <xdr:spPr>
        <a:xfrm>
          <a:off x="3797300" y="1435988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305" name="楕円 304"/>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83</xdr:row>
      <xdr:rowOff>129539</xdr:rowOff>
    </xdr:to>
    <xdr:cxnSp macro="">
      <xdr:nvCxnSpPr>
        <xdr:cNvPr id="306" name="直線コネクタ 305"/>
        <xdr:cNvCxnSpPr/>
      </xdr:nvCxnSpPr>
      <xdr:spPr>
        <a:xfrm>
          <a:off x="2908300" y="143427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07" name="楕円 306"/>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83</xdr:row>
      <xdr:rowOff>112395</xdr:rowOff>
    </xdr:to>
    <xdr:cxnSp macro="">
      <xdr:nvCxnSpPr>
        <xdr:cNvPr id="308" name="直線コネクタ 307"/>
        <xdr:cNvCxnSpPr/>
      </xdr:nvCxnSpPr>
      <xdr:spPr>
        <a:xfrm>
          <a:off x="2019300" y="143198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09"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0"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1"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2"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3"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154322</xdr:rowOff>
    </xdr:from>
    <xdr:ext cx="405111" cy="259045"/>
    <xdr:sp macro="" textlink="">
      <xdr:nvSpPr>
        <xdr:cNvPr id="314" name="n_2mainValue【福祉施設】&#10;有形固定資産減価償却率"/>
        <xdr:cNvSpPr txBox="1"/>
      </xdr:nvSpPr>
      <xdr:spPr>
        <a:xfrm>
          <a:off x="2705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5" name="n_3mainValue【福祉施設】&#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1" name="直線コネクタ 340"/>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2"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3" name="直線コネクタ 342"/>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4"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5" name="直線コネクタ 344"/>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6" name="【福祉施設】&#10;一人当たり面積平均値テキスト"/>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47" name="フローチャート: 判断 346"/>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48" name="フローチャート: 判断 347"/>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49" name="フローチャート: 判断 348"/>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0" name="フローチャート: 判断 349"/>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1" name="フローチャート: 判断 350"/>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57" name="楕円 356"/>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358" name="【福祉施設】&#10;一人当たり面積該当値テキスト"/>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34652</xdr:rowOff>
    </xdr:from>
    <xdr:to>
      <xdr:col>50</xdr:col>
      <xdr:colOff>165100</xdr:colOff>
      <xdr:row>85</xdr:row>
      <xdr:rowOff>136252</xdr:rowOff>
    </xdr:to>
    <xdr:sp macro="" textlink="">
      <xdr:nvSpPr>
        <xdr:cNvPr id="359" name="楕円 358"/>
        <xdr:cNvSpPr/>
      </xdr:nvSpPr>
      <xdr:spPr>
        <a:xfrm>
          <a:off x="958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85452</xdr:rowOff>
    </xdr:to>
    <xdr:cxnSp macro="">
      <xdr:nvCxnSpPr>
        <xdr:cNvPr id="360" name="直線コネクタ 359"/>
        <xdr:cNvCxnSpPr/>
      </xdr:nvCxnSpPr>
      <xdr:spPr>
        <a:xfrm flipV="1">
          <a:off x="9639300" y="146554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37919</xdr:rowOff>
    </xdr:from>
    <xdr:to>
      <xdr:col>46</xdr:col>
      <xdr:colOff>38100</xdr:colOff>
      <xdr:row>85</xdr:row>
      <xdr:rowOff>139519</xdr:rowOff>
    </xdr:to>
    <xdr:sp macro="" textlink="">
      <xdr:nvSpPr>
        <xdr:cNvPr id="361" name="楕円 360"/>
        <xdr:cNvSpPr/>
      </xdr:nvSpPr>
      <xdr:spPr>
        <a:xfrm>
          <a:off x="869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88719</xdr:rowOff>
    </xdr:to>
    <xdr:cxnSp macro="">
      <xdr:nvCxnSpPr>
        <xdr:cNvPr id="362" name="直線コネクタ 361"/>
        <xdr:cNvCxnSpPr/>
      </xdr:nvCxnSpPr>
      <xdr:spPr>
        <a:xfrm flipV="1">
          <a:off x="8750300" y="1465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41184</xdr:rowOff>
    </xdr:from>
    <xdr:to>
      <xdr:col>41</xdr:col>
      <xdr:colOff>101600</xdr:colOff>
      <xdr:row>85</xdr:row>
      <xdr:rowOff>142784</xdr:rowOff>
    </xdr:to>
    <xdr:sp macro="" textlink="">
      <xdr:nvSpPr>
        <xdr:cNvPr id="363" name="楕円 362"/>
        <xdr:cNvSpPr/>
      </xdr:nvSpPr>
      <xdr:spPr>
        <a:xfrm>
          <a:off x="781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88719</xdr:rowOff>
    </xdr:from>
    <xdr:to>
      <xdr:col>45</xdr:col>
      <xdr:colOff>177800</xdr:colOff>
      <xdr:row>85</xdr:row>
      <xdr:rowOff>91984</xdr:rowOff>
    </xdr:to>
    <xdr:cxnSp macro="">
      <xdr:nvCxnSpPr>
        <xdr:cNvPr id="364" name="直線コネクタ 363"/>
        <xdr:cNvCxnSpPr/>
      </xdr:nvCxnSpPr>
      <xdr:spPr>
        <a:xfrm flipV="1">
          <a:off x="7861300" y="1466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65"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66"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67"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68"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127379</xdr:rowOff>
    </xdr:from>
    <xdr:ext cx="469744" cy="259045"/>
    <xdr:sp macro="" textlink="">
      <xdr:nvSpPr>
        <xdr:cNvPr id="369" name="n_1mainValue【福祉施設】&#10;一人当たり面積"/>
        <xdr:cNvSpPr txBox="1"/>
      </xdr:nvSpPr>
      <xdr:spPr>
        <a:xfrm>
          <a:off x="9391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130646</xdr:rowOff>
    </xdr:from>
    <xdr:ext cx="469744" cy="259045"/>
    <xdr:sp macro="" textlink="">
      <xdr:nvSpPr>
        <xdr:cNvPr id="370" name="n_2mainValue【福祉施設】&#10;一人当たり面積"/>
        <xdr:cNvSpPr txBox="1"/>
      </xdr:nvSpPr>
      <xdr:spPr>
        <a:xfrm>
          <a:off x="8515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133911</xdr:rowOff>
    </xdr:from>
    <xdr:ext cx="469744" cy="259045"/>
    <xdr:sp macro="" textlink="">
      <xdr:nvSpPr>
        <xdr:cNvPr id="371" name="n_3mainValue【福祉施設】&#10;一人当たり面積"/>
        <xdr:cNvSpPr txBox="1"/>
      </xdr:nvSpPr>
      <xdr:spPr>
        <a:xfrm>
          <a:off x="7626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396" name="直線コネクタ 395"/>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399"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0" name="直線コネクタ 399"/>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401" name="【市民会館】&#10;有形固定資産減価償却率平均値テキスト"/>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2" name="フローチャート: 判断 401"/>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3" name="フローチャート: 判断 402"/>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04" name="フローチャート: 判断 403"/>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05" name="フローチャート: 判断 404"/>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06" name="フローチャート: 判断 405"/>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113030</xdr:rowOff>
    </xdr:from>
    <xdr:to>
      <xdr:col>24</xdr:col>
      <xdr:colOff>114300</xdr:colOff>
      <xdr:row>101</xdr:row>
      <xdr:rowOff>43180</xdr:rowOff>
    </xdr:to>
    <xdr:sp macro="" textlink="">
      <xdr:nvSpPr>
        <xdr:cNvPr id="412" name="楕円 411"/>
        <xdr:cNvSpPr/>
      </xdr:nvSpPr>
      <xdr:spPr>
        <a:xfrm>
          <a:off x="45847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135907</xdr:rowOff>
    </xdr:from>
    <xdr:ext cx="405111" cy="259045"/>
    <xdr:sp macro="" textlink="">
      <xdr:nvSpPr>
        <xdr:cNvPr id="413" name="【市民会館】&#10;有形固定資産減価償却率該当値テキスト"/>
        <xdr:cNvSpPr txBox="1"/>
      </xdr:nvSpPr>
      <xdr:spPr>
        <a:xfrm>
          <a:off x="4673600"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71120</xdr:rowOff>
    </xdr:from>
    <xdr:to>
      <xdr:col>20</xdr:col>
      <xdr:colOff>38100</xdr:colOff>
      <xdr:row>101</xdr:row>
      <xdr:rowOff>1270</xdr:rowOff>
    </xdr:to>
    <xdr:sp macro="" textlink="">
      <xdr:nvSpPr>
        <xdr:cNvPr id="414" name="楕円 413"/>
        <xdr:cNvSpPr/>
      </xdr:nvSpPr>
      <xdr:spPr>
        <a:xfrm>
          <a:off x="3746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121920</xdr:rowOff>
    </xdr:from>
    <xdr:to>
      <xdr:col>24</xdr:col>
      <xdr:colOff>63500</xdr:colOff>
      <xdr:row>100</xdr:row>
      <xdr:rowOff>163830</xdr:rowOff>
    </xdr:to>
    <xdr:cxnSp macro="">
      <xdr:nvCxnSpPr>
        <xdr:cNvPr id="415" name="直線コネクタ 414"/>
        <xdr:cNvCxnSpPr/>
      </xdr:nvCxnSpPr>
      <xdr:spPr>
        <a:xfrm>
          <a:off x="3797300" y="17266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29211</xdr:rowOff>
    </xdr:from>
    <xdr:to>
      <xdr:col>15</xdr:col>
      <xdr:colOff>101600</xdr:colOff>
      <xdr:row>100</xdr:row>
      <xdr:rowOff>130811</xdr:rowOff>
    </xdr:to>
    <xdr:sp macro="" textlink="">
      <xdr:nvSpPr>
        <xdr:cNvPr id="416" name="楕円 415"/>
        <xdr:cNvSpPr/>
      </xdr:nvSpPr>
      <xdr:spPr>
        <a:xfrm>
          <a:off x="2857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80011</xdr:rowOff>
    </xdr:from>
    <xdr:to>
      <xdr:col>19</xdr:col>
      <xdr:colOff>177800</xdr:colOff>
      <xdr:row>100</xdr:row>
      <xdr:rowOff>121920</xdr:rowOff>
    </xdr:to>
    <xdr:cxnSp macro="">
      <xdr:nvCxnSpPr>
        <xdr:cNvPr id="417" name="直線コネクタ 416"/>
        <xdr:cNvCxnSpPr/>
      </xdr:nvCxnSpPr>
      <xdr:spPr>
        <a:xfrm>
          <a:off x="2908300" y="17225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158750</xdr:rowOff>
    </xdr:from>
    <xdr:to>
      <xdr:col>10</xdr:col>
      <xdr:colOff>165100</xdr:colOff>
      <xdr:row>100</xdr:row>
      <xdr:rowOff>88900</xdr:rowOff>
    </xdr:to>
    <xdr:sp macro="" textlink="">
      <xdr:nvSpPr>
        <xdr:cNvPr id="418" name="楕円 417"/>
        <xdr:cNvSpPr/>
      </xdr:nvSpPr>
      <xdr:spPr>
        <a:xfrm>
          <a:off x="1968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38100</xdr:rowOff>
    </xdr:from>
    <xdr:to>
      <xdr:col>15</xdr:col>
      <xdr:colOff>50800</xdr:colOff>
      <xdr:row>100</xdr:row>
      <xdr:rowOff>80011</xdr:rowOff>
    </xdr:to>
    <xdr:cxnSp macro="">
      <xdr:nvCxnSpPr>
        <xdr:cNvPr id="419" name="直線コネクタ 418"/>
        <xdr:cNvCxnSpPr/>
      </xdr:nvCxnSpPr>
      <xdr:spPr>
        <a:xfrm>
          <a:off x="2019300" y="17183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116839</xdr:rowOff>
    </xdr:from>
    <xdr:to>
      <xdr:col>6</xdr:col>
      <xdr:colOff>38100</xdr:colOff>
      <xdr:row>100</xdr:row>
      <xdr:rowOff>46989</xdr:rowOff>
    </xdr:to>
    <xdr:sp macro="" textlink="">
      <xdr:nvSpPr>
        <xdr:cNvPr id="420" name="楕円 419"/>
        <xdr:cNvSpPr/>
      </xdr:nvSpPr>
      <xdr:spPr>
        <a:xfrm>
          <a:off x="1079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167639</xdr:rowOff>
    </xdr:from>
    <xdr:to>
      <xdr:col>10</xdr:col>
      <xdr:colOff>114300</xdr:colOff>
      <xdr:row>100</xdr:row>
      <xdr:rowOff>38100</xdr:rowOff>
    </xdr:to>
    <xdr:cxnSp macro="">
      <xdr:nvCxnSpPr>
        <xdr:cNvPr id="421" name="直線コネクタ 420"/>
        <xdr:cNvCxnSpPr/>
      </xdr:nvCxnSpPr>
      <xdr:spPr>
        <a:xfrm>
          <a:off x="1130300" y="17141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144797</xdr:rowOff>
    </xdr:from>
    <xdr:ext cx="405111" cy="259045"/>
    <xdr:sp macro="" textlink="">
      <xdr:nvSpPr>
        <xdr:cNvPr id="422" name="n_1aveValue【市民会館】&#10;有形固定資産減価償却率"/>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7638</xdr:rowOff>
    </xdr:from>
    <xdr:ext cx="405111" cy="259045"/>
    <xdr:sp macro="" textlink="">
      <xdr:nvSpPr>
        <xdr:cNvPr id="423" name="n_2aveValue【市民会館】&#10;有形固定資産減価償却率"/>
        <xdr:cNvSpPr txBox="1"/>
      </xdr:nvSpPr>
      <xdr:spPr>
        <a:xfrm>
          <a:off x="2705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120032</xdr:rowOff>
    </xdr:from>
    <xdr:ext cx="405111" cy="259045"/>
    <xdr:sp macro="" textlink="">
      <xdr:nvSpPr>
        <xdr:cNvPr id="424" name="n_3aveValue【市民会館】&#10;有形固定資産減価償却率"/>
        <xdr:cNvSpPr txBox="1"/>
      </xdr:nvSpPr>
      <xdr:spPr>
        <a:xfrm>
          <a:off x="1816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116222</xdr:rowOff>
    </xdr:from>
    <xdr:ext cx="405111" cy="259045"/>
    <xdr:sp macro="" textlink="">
      <xdr:nvSpPr>
        <xdr:cNvPr id="425" name="n_4aveValue【市民会館】&#10;有形固定資産減価償却率"/>
        <xdr:cNvSpPr txBox="1"/>
      </xdr:nvSpPr>
      <xdr:spPr>
        <a:xfrm>
          <a:off x="927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17797</xdr:rowOff>
    </xdr:from>
    <xdr:ext cx="405111" cy="259045"/>
    <xdr:sp macro="" textlink="">
      <xdr:nvSpPr>
        <xdr:cNvPr id="426" name="n_1mainValue【市民会館】&#10;有形固定資産減価償却率"/>
        <xdr:cNvSpPr txBox="1"/>
      </xdr:nvSpPr>
      <xdr:spPr>
        <a:xfrm>
          <a:off x="3582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147338</xdr:rowOff>
    </xdr:from>
    <xdr:ext cx="405111" cy="259045"/>
    <xdr:sp macro="" textlink="">
      <xdr:nvSpPr>
        <xdr:cNvPr id="427" name="n_2mainValue【市民会館】&#10;有形固定資産減価償却率"/>
        <xdr:cNvSpPr txBox="1"/>
      </xdr:nvSpPr>
      <xdr:spPr>
        <a:xfrm>
          <a:off x="270574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105427</xdr:rowOff>
    </xdr:from>
    <xdr:ext cx="405111" cy="259045"/>
    <xdr:sp macro="" textlink="">
      <xdr:nvSpPr>
        <xdr:cNvPr id="428" name="n_3mainValue【市民会館】&#10;有形固定資産減価償却率"/>
        <xdr:cNvSpPr txBox="1"/>
      </xdr:nvSpPr>
      <xdr:spPr>
        <a:xfrm>
          <a:off x="1816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63516</xdr:rowOff>
    </xdr:from>
    <xdr:ext cx="405111" cy="259045"/>
    <xdr:sp macro="" textlink="">
      <xdr:nvSpPr>
        <xdr:cNvPr id="429" name="n_4mainValue【市民会館】&#10;有形固定資産減価償却率"/>
        <xdr:cNvSpPr txBox="1"/>
      </xdr:nvSpPr>
      <xdr:spPr>
        <a:xfrm>
          <a:off x="9277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55" name="直線コネクタ 454"/>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56"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57" name="直線コネクタ 456"/>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58"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59" name="直線コネクタ 458"/>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60"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1" name="フローチャート: 判断 460"/>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2" name="フローチャート: 判断 461"/>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3" name="フローチャート: 判断 46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64" name="フローチャート: 判断 463"/>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65" name="フローチャート: 判断 464"/>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66221</xdr:rowOff>
    </xdr:from>
    <xdr:to>
      <xdr:col>55</xdr:col>
      <xdr:colOff>50800</xdr:colOff>
      <xdr:row>106</xdr:row>
      <xdr:rowOff>167821</xdr:rowOff>
    </xdr:to>
    <xdr:sp macro="" textlink="">
      <xdr:nvSpPr>
        <xdr:cNvPr id="471" name="楕円 470"/>
        <xdr:cNvSpPr/>
      </xdr:nvSpPr>
      <xdr:spPr>
        <a:xfrm>
          <a:off x="10426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89098</xdr:rowOff>
    </xdr:from>
    <xdr:ext cx="469744" cy="259045"/>
    <xdr:sp macro="" textlink="">
      <xdr:nvSpPr>
        <xdr:cNvPr id="472" name="【市民会館】&#10;一人当たり面積該当値テキスト"/>
        <xdr:cNvSpPr txBox="1"/>
      </xdr:nvSpPr>
      <xdr:spPr>
        <a:xfrm>
          <a:off x="10515600" y="1809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72752</xdr:rowOff>
    </xdr:from>
    <xdr:to>
      <xdr:col>50</xdr:col>
      <xdr:colOff>165100</xdr:colOff>
      <xdr:row>107</xdr:row>
      <xdr:rowOff>2902</xdr:rowOff>
    </xdr:to>
    <xdr:sp macro="" textlink="">
      <xdr:nvSpPr>
        <xdr:cNvPr id="473" name="楕円 472"/>
        <xdr:cNvSpPr/>
      </xdr:nvSpPr>
      <xdr:spPr>
        <a:xfrm>
          <a:off x="9588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117021</xdr:rowOff>
    </xdr:from>
    <xdr:to>
      <xdr:col>55</xdr:col>
      <xdr:colOff>0</xdr:colOff>
      <xdr:row>106</xdr:row>
      <xdr:rowOff>123552</xdr:rowOff>
    </xdr:to>
    <xdr:cxnSp macro="">
      <xdr:nvCxnSpPr>
        <xdr:cNvPr id="474" name="直線コネクタ 473"/>
        <xdr:cNvCxnSpPr/>
      </xdr:nvCxnSpPr>
      <xdr:spPr>
        <a:xfrm flipV="1">
          <a:off x="9639300" y="1829072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79284</xdr:rowOff>
    </xdr:from>
    <xdr:to>
      <xdr:col>46</xdr:col>
      <xdr:colOff>38100</xdr:colOff>
      <xdr:row>107</xdr:row>
      <xdr:rowOff>9434</xdr:rowOff>
    </xdr:to>
    <xdr:sp macro="" textlink="">
      <xdr:nvSpPr>
        <xdr:cNvPr id="475" name="楕円 474"/>
        <xdr:cNvSpPr/>
      </xdr:nvSpPr>
      <xdr:spPr>
        <a:xfrm>
          <a:off x="8699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123552</xdr:rowOff>
    </xdr:from>
    <xdr:to>
      <xdr:col>50</xdr:col>
      <xdr:colOff>114300</xdr:colOff>
      <xdr:row>106</xdr:row>
      <xdr:rowOff>130084</xdr:rowOff>
    </xdr:to>
    <xdr:cxnSp macro="">
      <xdr:nvCxnSpPr>
        <xdr:cNvPr id="476" name="直線コネクタ 475"/>
        <xdr:cNvCxnSpPr/>
      </xdr:nvCxnSpPr>
      <xdr:spPr>
        <a:xfrm flipV="1">
          <a:off x="8750300" y="182972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84182</xdr:rowOff>
    </xdr:from>
    <xdr:to>
      <xdr:col>41</xdr:col>
      <xdr:colOff>101600</xdr:colOff>
      <xdr:row>107</xdr:row>
      <xdr:rowOff>14332</xdr:rowOff>
    </xdr:to>
    <xdr:sp macro="" textlink="">
      <xdr:nvSpPr>
        <xdr:cNvPr id="477" name="楕円 476"/>
        <xdr:cNvSpPr/>
      </xdr:nvSpPr>
      <xdr:spPr>
        <a:xfrm>
          <a:off x="781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130084</xdr:rowOff>
    </xdr:from>
    <xdr:to>
      <xdr:col>45</xdr:col>
      <xdr:colOff>177800</xdr:colOff>
      <xdr:row>106</xdr:row>
      <xdr:rowOff>134982</xdr:rowOff>
    </xdr:to>
    <xdr:cxnSp macro="">
      <xdr:nvCxnSpPr>
        <xdr:cNvPr id="478" name="直線コネクタ 477"/>
        <xdr:cNvCxnSpPr/>
      </xdr:nvCxnSpPr>
      <xdr:spPr>
        <a:xfrm flipV="1">
          <a:off x="7861300" y="183037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89081</xdr:rowOff>
    </xdr:from>
    <xdr:to>
      <xdr:col>36</xdr:col>
      <xdr:colOff>165100</xdr:colOff>
      <xdr:row>107</xdr:row>
      <xdr:rowOff>19231</xdr:rowOff>
    </xdr:to>
    <xdr:sp macro="" textlink="">
      <xdr:nvSpPr>
        <xdr:cNvPr id="479" name="楕円 478"/>
        <xdr:cNvSpPr/>
      </xdr:nvSpPr>
      <xdr:spPr>
        <a:xfrm>
          <a:off x="6921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134982</xdr:rowOff>
    </xdr:from>
    <xdr:to>
      <xdr:col>41</xdr:col>
      <xdr:colOff>50800</xdr:colOff>
      <xdr:row>106</xdr:row>
      <xdr:rowOff>139881</xdr:rowOff>
    </xdr:to>
    <xdr:cxnSp macro="">
      <xdr:nvCxnSpPr>
        <xdr:cNvPr id="480" name="直線コネクタ 479"/>
        <xdr:cNvCxnSpPr/>
      </xdr:nvCxnSpPr>
      <xdr:spPr>
        <a:xfrm flipV="1">
          <a:off x="6972300" y="183086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132822</xdr:rowOff>
    </xdr:from>
    <xdr:ext cx="469744" cy="259045"/>
    <xdr:sp macro="" textlink="">
      <xdr:nvSpPr>
        <xdr:cNvPr id="481" name="n_1ave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82"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83" name="n_3aveValue【市民会館】&#10;一人当たり面積"/>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108329</xdr:rowOff>
    </xdr:from>
    <xdr:ext cx="469744" cy="259045"/>
    <xdr:sp macro="" textlink="">
      <xdr:nvSpPr>
        <xdr:cNvPr id="484" name="n_4aveValue【市民会館】&#10;一人当たり面積"/>
        <xdr:cNvSpPr txBox="1"/>
      </xdr:nvSpPr>
      <xdr:spPr>
        <a:xfrm>
          <a:off x="6737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19429</xdr:rowOff>
    </xdr:from>
    <xdr:ext cx="469744" cy="259045"/>
    <xdr:sp macro="" textlink="">
      <xdr:nvSpPr>
        <xdr:cNvPr id="485" name="n_1mainValue【市民会館】&#10;一人当たり面積"/>
        <xdr:cNvSpPr txBox="1"/>
      </xdr:nvSpPr>
      <xdr:spPr>
        <a:xfrm>
          <a:off x="9391727" y="180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25961</xdr:rowOff>
    </xdr:from>
    <xdr:ext cx="469744" cy="259045"/>
    <xdr:sp macro="" textlink="">
      <xdr:nvSpPr>
        <xdr:cNvPr id="486" name="n_2mainValue【市民会館】&#10;一人当たり面積"/>
        <xdr:cNvSpPr txBox="1"/>
      </xdr:nvSpPr>
      <xdr:spPr>
        <a:xfrm>
          <a:off x="8515427" y="1802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7" name="n_3main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35758</xdr:rowOff>
    </xdr:from>
    <xdr:ext cx="469744" cy="259045"/>
    <xdr:sp macro="" textlink="">
      <xdr:nvSpPr>
        <xdr:cNvPr id="488" name="n_4mainValue【市民会館】&#10;一人当たり面積"/>
        <xdr:cNvSpPr txBox="1"/>
      </xdr:nvSpPr>
      <xdr:spPr>
        <a:xfrm>
          <a:off x="6737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3" name="直線コネクタ 512"/>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14"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15" name="直線コネクタ 514"/>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16"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17" name="直線コネクタ 51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18"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19" name="フローチャート: 判断 51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0" name="フローチャート: 判断 519"/>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1" name="フローチャート: 判断 520"/>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2" name="フローチャート: 判断 521"/>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23" name="フローチャート: 判断 522"/>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33020</xdr:rowOff>
    </xdr:from>
    <xdr:to>
      <xdr:col>67</xdr:col>
      <xdr:colOff>101600</xdr:colOff>
      <xdr:row>37</xdr:row>
      <xdr:rowOff>134620</xdr:rowOff>
    </xdr:to>
    <xdr:sp macro="" textlink="">
      <xdr:nvSpPr>
        <xdr:cNvPr id="529" name="楕円 528"/>
        <xdr:cNvSpPr/>
      </xdr:nvSpPr>
      <xdr:spPr>
        <a:xfrm>
          <a:off x="12763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19702</xdr:rowOff>
    </xdr:from>
    <xdr:ext cx="405111" cy="259045"/>
    <xdr:sp macro="" textlink="">
      <xdr:nvSpPr>
        <xdr:cNvPr id="530" name="n_1ave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531" name="n_2ave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32" name="n_3ave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33"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534" name="n_4mainValue【一般廃棄物処理施設】&#10;有形固定資産減価償却率"/>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5" name="直線コネクタ 5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6" name="テキスト ボックス 5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7" name="直線コネクタ 5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8" name="テキスト ボックス 5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9" name="直線コネクタ 5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0" name="テキスト ボックス 5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1" name="直線コネクタ 5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2" name="テキスト ボックス 5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4" name="テキスト ボックス 5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56" name="直線コネクタ 555"/>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57"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58" name="直線コネクタ 557"/>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59"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60" name="直線コネクタ 559"/>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561"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62" name="フローチャート: 判断 561"/>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63" name="フローチャート: 判断 562"/>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64" name="フローチャート: 判断 563"/>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65" name="フローチャート: 判断 564"/>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66" name="フローチャート: 判断 565"/>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56384</xdr:rowOff>
    </xdr:from>
    <xdr:to>
      <xdr:col>98</xdr:col>
      <xdr:colOff>38100</xdr:colOff>
      <xdr:row>41</xdr:row>
      <xdr:rowOff>157984</xdr:rowOff>
    </xdr:to>
    <xdr:sp macro="" textlink="">
      <xdr:nvSpPr>
        <xdr:cNvPr id="572" name="楕円 571"/>
        <xdr:cNvSpPr/>
      </xdr:nvSpPr>
      <xdr:spPr>
        <a:xfrm>
          <a:off x="18605500" y="70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103321</xdr:rowOff>
    </xdr:from>
    <xdr:ext cx="534377" cy="259045"/>
    <xdr:sp macro="" textlink="">
      <xdr:nvSpPr>
        <xdr:cNvPr id="573" name="n_1aveValue【一般廃棄物処理施設】&#10;一人当たり有形固定資産（償却資産）額"/>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574" name="n_2aveValue【一般廃棄物処理施設】&#10;一人当たり有形固定資産（償却資産）額"/>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75"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576"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149111</xdr:rowOff>
    </xdr:from>
    <xdr:ext cx="469744" cy="259045"/>
    <xdr:sp macro="" textlink="">
      <xdr:nvSpPr>
        <xdr:cNvPr id="577" name="n_4mainValue【一般廃棄物処理施設】&#10;一人当たり有形固定資産（償却資産）額"/>
        <xdr:cNvSpPr txBox="1"/>
      </xdr:nvSpPr>
      <xdr:spPr>
        <a:xfrm>
          <a:off x="18421428" y="71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9" name="直線コネクタ 58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0" name="テキスト ボックス 58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1" name="直線コネクタ 59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2" name="テキスト ボックス 59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3" name="直線コネクタ 59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4" name="テキスト ボックス 59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5" name="直線コネクタ 59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6" name="テキスト ボックス 59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00" name="直線コネクタ 599"/>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01"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2" name="直線コネクタ 60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03"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04" name="直線コネクタ 60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605" name="【保健センター・保健所】&#10;有形固定資産減価償却率平均値テキスト"/>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06" name="フローチャート: 判断 605"/>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07" name="フローチャート: 判断 606"/>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08" name="フローチャート: 判断 607"/>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09" name="フローチャート: 判断 608"/>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10" name="フローチャート: 判断 609"/>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xdr:rowOff>
    </xdr:from>
    <xdr:to>
      <xdr:col>85</xdr:col>
      <xdr:colOff>177800</xdr:colOff>
      <xdr:row>58</xdr:row>
      <xdr:rowOff>103378</xdr:rowOff>
    </xdr:to>
    <xdr:sp macro="" textlink="">
      <xdr:nvSpPr>
        <xdr:cNvPr id="616" name="楕円 615"/>
        <xdr:cNvSpPr/>
      </xdr:nvSpPr>
      <xdr:spPr>
        <a:xfrm>
          <a:off x="162687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151655</xdr:rowOff>
    </xdr:from>
    <xdr:ext cx="405111" cy="259045"/>
    <xdr:sp macro="" textlink="">
      <xdr:nvSpPr>
        <xdr:cNvPr id="617" name="【保健センター・保健所】&#10;有形固定資産減価償却率該当値テキスト"/>
        <xdr:cNvSpPr txBox="1"/>
      </xdr:nvSpPr>
      <xdr:spPr>
        <a:xfrm>
          <a:off x="16357600" y="992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125222</xdr:rowOff>
    </xdr:from>
    <xdr:to>
      <xdr:col>81</xdr:col>
      <xdr:colOff>101600</xdr:colOff>
      <xdr:row>58</xdr:row>
      <xdr:rowOff>55372</xdr:rowOff>
    </xdr:to>
    <xdr:sp macro="" textlink="">
      <xdr:nvSpPr>
        <xdr:cNvPr id="618" name="楕円 617"/>
        <xdr:cNvSpPr/>
      </xdr:nvSpPr>
      <xdr:spPr>
        <a:xfrm>
          <a:off x="15430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xdr:rowOff>
    </xdr:from>
    <xdr:to>
      <xdr:col>85</xdr:col>
      <xdr:colOff>127000</xdr:colOff>
      <xdr:row>58</xdr:row>
      <xdr:rowOff>52578</xdr:rowOff>
    </xdr:to>
    <xdr:cxnSp macro="">
      <xdr:nvCxnSpPr>
        <xdr:cNvPr id="619" name="直線コネクタ 618"/>
        <xdr:cNvCxnSpPr/>
      </xdr:nvCxnSpPr>
      <xdr:spPr>
        <a:xfrm>
          <a:off x="15481300" y="994867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620" name="楕円 619"/>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58</xdr:row>
      <xdr:rowOff>4572</xdr:rowOff>
    </xdr:to>
    <xdr:cxnSp macro="">
      <xdr:nvCxnSpPr>
        <xdr:cNvPr id="621" name="直線コネクタ 620"/>
        <xdr:cNvCxnSpPr/>
      </xdr:nvCxnSpPr>
      <xdr:spPr>
        <a:xfrm>
          <a:off x="14592300" y="9898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26924</xdr:rowOff>
    </xdr:from>
    <xdr:to>
      <xdr:col>72</xdr:col>
      <xdr:colOff>38100</xdr:colOff>
      <xdr:row>57</xdr:row>
      <xdr:rowOff>128524</xdr:rowOff>
    </xdr:to>
    <xdr:sp macro="" textlink="">
      <xdr:nvSpPr>
        <xdr:cNvPr id="622" name="楕円 621"/>
        <xdr:cNvSpPr/>
      </xdr:nvSpPr>
      <xdr:spPr>
        <a:xfrm>
          <a:off x="13652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77724</xdr:rowOff>
    </xdr:from>
    <xdr:to>
      <xdr:col>76</xdr:col>
      <xdr:colOff>114300</xdr:colOff>
      <xdr:row>57</xdr:row>
      <xdr:rowOff>125730</xdr:rowOff>
    </xdr:to>
    <xdr:cxnSp macro="">
      <xdr:nvCxnSpPr>
        <xdr:cNvPr id="623" name="直線コネクタ 622"/>
        <xdr:cNvCxnSpPr/>
      </xdr:nvCxnSpPr>
      <xdr:spPr>
        <a:xfrm>
          <a:off x="13703300" y="98503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170942</xdr:rowOff>
    </xdr:from>
    <xdr:to>
      <xdr:col>67</xdr:col>
      <xdr:colOff>101600</xdr:colOff>
      <xdr:row>57</xdr:row>
      <xdr:rowOff>101092</xdr:rowOff>
    </xdr:to>
    <xdr:sp macro="" textlink="">
      <xdr:nvSpPr>
        <xdr:cNvPr id="624" name="楕円 623"/>
        <xdr:cNvSpPr/>
      </xdr:nvSpPr>
      <xdr:spPr>
        <a:xfrm>
          <a:off x="12763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50292</xdr:rowOff>
    </xdr:from>
    <xdr:to>
      <xdr:col>71</xdr:col>
      <xdr:colOff>177800</xdr:colOff>
      <xdr:row>57</xdr:row>
      <xdr:rowOff>77724</xdr:rowOff>
    </xdr:to>
    <xdr:cxnSp macro="">
      <xdr:nvCxnSpPr>
        <xdr:cNvPr id="625" name="直線コネクタ 624"/>
        <xdr:cNvCxnSpPr/>
      </xdr:nvCxnSpPr>
      <xdr:spPr>
        <a:xfrm>
          <a:off x="12814300" y="98229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26"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27"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28"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629" name="n_4aveValue【保健センター・保健所】&#10;有形固定資産減価償却率"/>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46499</xdr:rowOff>
    </xdr:from>
    <xdr:ext cx="405111" cy="259045"/>
    <xdr:sp macro="" textlink="">
      <xdr:nvSpPr>
        <xdr:cNvPr id="630" name="n_1mainValue【保健センター・保健所】&#10;有形固定資産減価償却率"/>
        <xdr:cNvSpPr txBox="1"/>
      </xdr:nvSpPr>
      <xdr:spPr>
        <a:xfrm>
          <a:off x="15266044" y="99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167657</xdr:rowOff>
    </xdr:from>
    <xdr:ext cx="405111" cy="259045"/>
    <xdr:sp macro="" textlink="">
      <xdr:nvSpPr>
        <xdr:cNvPr id="631" name="n_2mainValue【保健センター・保健所】&#10;有形固定資産減価償却率"/>
        <xdr:cNvSpPr txBox="1"/>
      </xdr:nvSpPr>
      <xdr:spPr>
        <a:xfrm>
          <a:off x="143897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119651</xdr:rowOff>
    </xdr:from>
    <xdr:ext cx="405111" cy="259045"/>
    <xdr:sp macro="" textlink="">
      <xdr:nvSpPr>
        <xdr:cNvPr id="632" name="n_3mainValue【保健センター・保健所】&#10;有形固定資産減価償却率"/>
        <xdr:cNvSpPr txBox="1"/>
      </xdr:nvSpPr>
      <xdr:spPr>
        <a:xfrm>
          <a:off x="135007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92219</xdr:rowOff>
    </xdr:from>
    <xdr:ext cx="405111" cy="259045"/>
    <xdr:sp macro="" textlink="">
      <xdr:nvSpPr>
        <xdr:cNvPr id="633" name="n_4mainValue【保健センター・保健所】&#10;有形固定資産減価償却率"/>
        <xdr:cNvSpPr txBox="1"/>
      </xdr:nvSpPr>
      <xdr:spPr>
        <a:xfrm>
          <a:off x="12611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4" name="直線コネクタ 64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5" name="テキスト ボックス 64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6" name="直線コネクタ 64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7" name="テキスト ボックス 64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8" name="直線コネクタ 64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9" name="テキスト ボックス 64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0" name="直線コネクタ 64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1" name="テキスト ボックス 65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55" name="直線コネクタ 654"/>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5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57" name="直線コネクタ 65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58"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59" name="直線コネクタ 658"/>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60"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61" name="フローチャート: 判断 66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62" name="フローチャート: 判断 66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63" name="フローチャート: 判断 662"/>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64" name="フローチャート: 判断 663"/>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65" name="フローチャート: 判断 664"/>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116078</xdr:rowOff>
    </xdr:from>
    <xdr:to>
      <xdr:col>116</xdr:col>
      <xdr:colOff>114300</xdr:colOff>
      <xdr:row>60</xdr:row>
      <xdr:rowOff>46228</xdr:rowOff>
    </xdr:to>
    <xdr:sp macro="" textlink="">
      <xdr:nvSpPr>
        <xdr:cNvPr id="671" name="楕円 670"/>
        <xdr:cNvSpPr/>
      </xdr:nvSpPr>
      <xdr:spPr>
        <a:xfrm>
          <a:off x="22110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138955</xdr:rowOff>
    </xdr:from>
    <xdr:ext cx="469744" cy="259045"/>
    <xdr:sp macro="" textlink="">
      <xdr:nvSpPr>
        <xdr:cNvPr id="672" name="【保健センター・保健所】&#10;一人当たり面積該当値テキスト"/>
        <xdr:cNvSpPr txBox="1"/>
      </xdr:nvSpPr>
      <xdr:spPr>
        <a:xfrm>
          <a:off x="22199600" y="1008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125222</xdr:rowOff>
    </xdr:from>
    <xdr:to>
      <xdr:col>112</xdr:col>
      <xdr:colOff>38100</xdr:colOff>
      <xdr:row>60</xdr:row>
      <xdr:rowOff>55372</xdr:rowOff>
    </xdr:to>
    <xdr:sp macro="" textlink="">
      <xdr:nvSpPr>
        <xdr:cNvPr id="673" name="楕円 672"/>
        <xdr:cNvSpPr/>
      </xdr:nvSpPr>
      <xdr:spPr>
        <a:xfrm>
          <a:off x="21272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166878</xdr:rowOff>
    </xdr:from>
    <xdr:to>
      <xdr:col>116</xdr:col>
      <xdr:colOff>63500</xdr:colOff>
      <xdr:row>60</xdr:row>
      <xdr:rowOff>4572</xdr:rowOff>
    </xdr:to>
    <xdr:cxnSp macro="">
      <xdr:nvCxnSpPr>
        <xdr:cNvPr id="674" name="直線コネクタ 673"/>
        <xdr:cNvCxnSpPr/>
      </xdr:nvCxnSpPr>
      <xdr:spPr>
        <a:xfrm flipV="1">
          <a:off x="21323300" y="10282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134366</xdr:rowOff>
    </xdr:from>
    <xdr:to>
      <xdr:col>107</xdr:col>
      <xdr:colOff>101600</xdr:colOff>
      <xdr:row>60</xdr:row>
      <xdr:rowOff>64516</xdr:rowOff>
    </xdr:to>
    <xdr:sp macro="" textlink="">
      <xdr:nvSpPr>
        <xdr:cNvPr id="675" name="楕円 674"/>
        <xdr:cNvSpPr/>
      </xdr:nvSpPr>
      <xdr:spPr>
        <a:xfrm>
          <a:off x="20383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xdr:rowOff>
    </xdr:from>
    <xdr:to>
      <xdr:col>111</xdr:col>
      <xdr:colOff>177800</xdr:colOff>
      <xdr:row>60</xdr:row>
      <xdr:rowOff>13716</xdr:rowOff>
    </xdr:to>
    <xdr:cxnSp macro="">
      <xdr:nvCxnSpPr>
        <xdr:cNvPr id="676" name="直線コネクタ 675"/>
        <xdr:cNvCxnSpPr/>
      </xdr:nvCxnSpPr>
      <xdr:spPr>
        <a:xfrm flipV="1">
          <a:off x="20434300" y="10291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143510</xdr:rowOff>
    </xdr:from>
    <xdr:to>
      <xdr:col>102</xdr:col>
      <xdr:colOff>165100</xdr:colOff>
      <xdr:row>60</xdr:row>
      <xdr:rowOff>73660</xdr:rowOff>
    </xdr:to>
    <xdr:sp macro="" textlink="">
      <xdr:nvSpPr>
        <xdr:cNvPr id="677" name="楕円 676"/>
        <xdr:cNvSpPr/>
      </xdr:nvSpPr>
      <xdr:spPr>
        <a:xfrm>
          <a:off x="19494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13716</xdr:rowOff>
    </xdr:from>
    <xdr:to>
      <xdr:col>107</xdr:col>
      <xdr:colOff>50800</xdr:colOff>
      <xdr:row>60</xdr:row>
      <xdr:rowOff>22860</xdr:rowOff>
    </xdr:to>
    <xdr:cxnSp macro="">
      <xdr:nvCxnSpPr>
        <xdr:cNvPr id="678" name="直線コネクタ 677"/>
        <xdr:cNvCxnSpPr/>
      </xdr:nvCxnSpPr>
      <xdr:spPr>
        <a:xfrm flipV="1">
          <a:off x="19545300" y="10300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134366</xdr:rowOff>
    </xdr:from>
    <xdr:to>
      <xdr:col>98</xdr:col>
      <xdr:colOff>38100</xdr:colOff>
      <xdr:row>60</xdr:row>
      <xdr:rowOff>64516</xdr:rowOff>
    </xdr:to>
    <xdr:sp macro="" textlink="">
      <xdr:nvSpPr>
        <xdr:cNvPr id="679" name="楕円 678"/>
        <xdr:cNvSpPr/>
      </xdr:nvSpPr>
      <xdr:spPr>
        <a:xfrm>
          <a:off x="18605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13716</xdr:rowOff>
    </xdr:from>
    <xdr:to>
      <xdr:col>102</xdr:col>
      <xdr:colOff>114300</xdr:colOff>
      <xdr:row>60</xdr:row>
      <xdr:rowOff>22860</xdr:rowOff>
    </xdr:to>
    <xdr:cxnSp macro="">
      <xdr:nvCxnSpPr>
        <xdr:cNvPr id="680" name="直線コネクタ 679"/>
        <xdr:cNvCxnSpPr/>
      </xdr:nvCxnSpPr>
      <xdr:spPr>
        <a:xfrm>
          <a:off x="18656300" y="10300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681" name="n_1aveValue【保健センター・保健所】&#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682" name="n_2ave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683" name="n_3aveValue【保健センター・保健所】&#10;一人当たり面積"/>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684" name="n_4aveValue【保健センター・保健所】&#10;一人当たり面積"/>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71899</xdr:rowOff>
    </xdr:from>
    <xdr:ext cx="469744" cy="259045"/>
    <xdr:sp macro="" textlink="">
      <xdr:nvSpPr>
        <xdr:cNvPr id="685" name="n_1mainValue【保健センター・保健所】&#10;一人当たり面積"/>
        <xdr:cNvSpPr txBox="1"/>
      </xdr:nvSpPr>
      <xdr:spPr>
        <a:xfrm>
          <a:off x="210757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81043</xdr:rowOff>
    </xdr:from>
    <xdr:ext cx="469744" cy="259045"/>
    <xdr:sp macro="" textlink="">
      <xdr:nvSpPr>
        <xdr:cNvPr id="686" name="n_2mainValue【保健センター・保健所】&#10;一人当たり面積"/>
        <xdr:cNvSpPr txBox="1"/>
      </xdr:nvSpPr>
      <xdr:spPr>
        <a:xfrm>
          <a:off x="20199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90187</xdr:rowOff>
    </xdr:from>
    <xdr:ext cx="469744" cy="259045"/>
    <xdr:sp macro="" textlink="">
      <xdr:nvSpPr>
        <xdr:cNvPr id="687" name="n_3mainValue【保健センター・保健所】&#10;一人当たり面積"/>
        <xdr:cNvSpPr txBox="1"/>
      </xdr:nvSpPr>
      <xdr:spPr>
        <a:xfrm>
          <a:off x="19310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81043</xdr:rowOff>
    </xdr:from>
    <xdr:ext cx="469744" cy="259045"/>
    <xdr:sp macro="" textlink="">
      <xdr:nvSpPr>
        <xdr:cNvPr id="688" name="n_4mainValue【保健センター・保健所】&#10;一人当たり面積"/>
        <xdr:cNvSpPr txBox="1"/>
      </xdr:nvSpPr>
      <xdr:spPr>
        <a:xfrm>
          <a:off x="18421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7" name="正方形/長方形 6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8" name="正方形/長方形 6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9" name="正方形/長方形 6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0" name="正方形/長方形 6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1" name="正方形/長方形 7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2" name="正方形/長方形 7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3" name="正方形/長方形 7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4" name="正方形/長方形 7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730" name="直線コネクタ 729"/>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31"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32" name="直線コネクタ 731"/>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33"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34" name="直線コネクタ 733"/>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35"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36" name="フローチャート: 判断 73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7" name="フローチャート: 判断 736"/>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738" name="フローチャート: 判断 737"/>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39" name="フローチャート: 判断 738"/>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40" name="フローチャート: 判断 739"/>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66221</xdr:rowOff>
    </xdr:from>
    <xdr:to>
      <xdr:col>85</xdr:col>
      <xdr:colOff>177800</xdr:colOff>
      <xdr:row>108</xdr:row>
      <xdr:rowOff>167821</xdr:rowOff>
    </xdr:to>
    <xdr:sp macro="" textlink="">
      <xdr:nvSpPr>
        <xdr:cNvPr id="746" name="楕円 745"/>
        <xdr:cNvSpPr/>
      </xdr:nvSpPr>
      <xdr:spPr>
        <a:xfrm>
          <a:off x="162687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152598</xdr:rowOff>
    </xdr:from>
    <xdr:ext cx="405111" cy="259045"/>
    <xdr:sp macro="" textlink="">
      <xdr:nvSpPr>
        <xdr:cNvPr id="747" name="【庁舎】&#10;有形固定資産減価償却率該当値テキスト"/>
        <xdr:cNvSpPr txBox="1"/>
      </xdr:nvSpPr>
      <xdr:spPr>
        <a:xfrm>
          <a:off x="16357600" y="18497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33564</xdr:rowOff>
    </xdr:from>
    <xdr:to>
      <xdr:col>81</xdr:col>
      <xdr:colOff>101600</xdr:colOff>
      <xdr:row>108</xdr:row>
      <xdr:rowOff>135164</xdr:rowOff>
    </xdr:to>
    <xdr:sp macro="" textlink="">
      <xdr:nvSpPr>
        <xdr:cNvPr id="748" name="楕円 747"/>
        <xdr:cNvSpPr/>
      </xdr:nvSpPr>
      <xdr:spPr>
        <a:xfrm>
          <a:off x="15430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84364</xdr:rowOff>
    </xdr:from>
    <xdr:to>
      <xdr:col>85</xdr:col>
      <xdr:colOff>127000</xdr:colOff>
      <xdr:row>108</xdr:row>
      <xdr:rowOff>117021</xdr:rowOff>
    </xdr:to>
    <xdr:cxnSp macro="">
      <xdr:nvCxnSpPr>
        <xdr:cNvPr id="749" name="直線コネクタ 748"/>
        <xdr:cNvCxnSpPr/>
      </xdr:nvCxnSpPr>
      <xdr:spPr>
        <a:xfrm>
          <a:off x="15481300" y="186009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750" name="楕円 749"/>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84364</xdr:rowOff>
    </xdr:to>
    <xdr:cxnSp macro="">
      <xdr:nvCxnSpPr>
        <xdr:cNvPr id="751" name="直線コネクタ 750"/>
        <xdr:cNvCxnSpPr/>
      </xdr:nvCxnSpPr>
      <xdr:spPr>
        <a:xfrm>
          <a:off x="14592300" y="185683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752" name="楕円 751"/>
        <xdr:cNvSpPr/>
      </xdr:nvSpPr>
      <xdr:spPr>
        <a:xfrm>
          <a:off x="1365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19050</xdr:rowOff>
    </xdr:from>
    <xdr:to>
      <xdr:col>76</xdr:col>
      <xdr:colOff>114300</xdr:colOff>
      <xdr:row>108</xdr:row>
      <xdr:rowOff>51707</xdr:rowOff>
    </xdr:to>
    <xdr:cxnSp macro="">
      <xdr:nvCxnSpPr>
        <xdr:cNvPr id="753" name="直線コネクタ 752"/>
        <xdr:cNvCxnSpPr/>
      </xdr:nvCxnSpPr>
      <xdr:spPr>
        <a:xfrm>
          <a:off x="13703300" y="185356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108676</xdr:rowOff>
    </xdr:from>
    <xdr:to>
      <xdr:col>67</xdr:col>
      <xdr:colOff>101600</xdr:colOff>
      <xdr:row>108</xdr:row>
      <xdr:rowOff>38826</xdr:rowOff>
    </xdr:to>
    <xdr:sp macro="" textlink="">
      <xdr:nvSpPr>
        <xdr:cNvPr id="754" name="楕円 753"/>
        <xdr:cNvSpPr/>
      </xdr:nvSpPr>
      <xdr:spPr>
        <a:xfrm>
          <a:off x="1276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159476</xdr:rowOff>
    </xdr:from>
    <xdr:to>
      <xdr:col>71</xdr:col>
      <xdr:colOff>177800</xdr:colOff>
      <xdr:row>108</xdr:row>
      <xdr:rowOff>19050</xdr:rowOff>
    </xdr:to>
    <xdr:cxnSp macro="">
      <xdr:nvCxnSpPr>
        <xdr:cNvPr id="755" name="直線コネクタ 754"/>
        <xdr:cNvCxnSpPr/>
      </xdr:nvCxnSpPr>
      <xdr:spPr>
        <a:xfrm>
          <a:off x="12814300" y="185046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56"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757"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58"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59"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126291</xdr:rowOff>
    </xdr:from>
    <xdr:ext cx="405111" cy="259045"/>
    <xdr:sp macro="" textlink="">
      <xdr:nvSpPr>
        <xdr:cNvPr id="760" name="n_1mainValue【庁舎】&#10;有形固定資産減価償却率"/>
        <xdr:cNvSpPr txBox="1"/>
      </xdr:nvSpPr>
      <xdr:spPr>
        <a:xfrm>
          <a:off x="152660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761" name="n_2mainValue【庁舎】&#10;有形固定資産減価償却率"/>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762" name="n_3mainValue【庁舎】&#10;有形固定資産減価償却率"/>
        <xdr:cNvSpPr txBox="1"/>
      </xdr:nvSpPr>
      <xdr:spPr>
        <a:xfrm>
          <a:off x="13500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29953</xdr:rowOff>
    </xdr:from>
    <xdr:ext cx="405111" cy="259045"/>
    <xdr:sp macro="" textlink="">
      <xdr:nvSpPr>
        <xdr:cNvPr id="763" name="n_4mainValue【庁舎】&#10;有形固定資産減価償却率"/>
        <xdr:cNvSpPr txBox="1"/>
      </xdr:nvSpPr>
      <xdr:spPr>
        <a:xfrm>
          <a:off x="12611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4" name="直線コネクタ 7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5" name="テキスト ボックス 7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6" name="直線コネクタ 7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7" name="テキスト ボックス 7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8" name="直線コネクタ 7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9" name="テキスト ボックス 7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0" name="直線コネクタ 7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1" name="テキスト ボックス 7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2" name="直線コネクタ 7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3" name="テキスト ボックス 7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4" name="直線コネクタ 7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5" name="テキスト ボックス 7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789" name="直線コネクタ 788"/>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790"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791" name="直線コネクタ 790"/>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92"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93" name="直線コネクタ 792"/>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794"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95" name="フローチャート: 判断 794"/>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96" name="フローチャート: 判断 79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797" name="フローチャート: 判断 796"/>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98" name="フローチャート: 判断 797"/>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99" name="フローチャート: 判断 798"/>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05" name="楕円 804"/>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36847</xdr:rowOff>
    </xdr:from>
    <xdr:ext cx="469744" cy="259045"/>
    <xdr:sp macro="" textlink="">
      <xdr:nvSpPr>
        <xdr:cNvPr id="806" name="【庁舎】&#10;一人当たり面積該当値テキスト"/>
        <xdr:cNvSpPr txBox="1"/>
      </xdr:nvSpPr>
      <xdr:spPr>
        <a:xfrm>
          <a:off x="22199600"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807" name="楕円 806"/>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72934</xdr:rowOff>
    </xdr:to>
    <xdr:cxnSp macro="">
      <xdr:nvCxnSpPr>
        <xdr:cNvPr id="808" name="直線コネクタ 807"/>
        <xdr:cNvCxnSpPr/>
      </xdr:nvCxnSpPr>
      <xdr:spPr>
        <a:xfrm flipV="1">
          <a:off x="21323300" y="1823847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28666</xdr:rowOff>
    </xdr:from>
    <xdr:to>
      <xdr:col>107</xdr:col>
      <xdr:colOff>101600</xdr:colOff>
      <xdr:row>106</xdr:row>
      <xdr:rowOff>130266</xdr:rowOff>
    </xdr:to>
    <xdr:sp macro="" textlink="">
      <xdr:nvSpPr>
        <xdr:cNvPr id="809" name="楕円 808"/>
        <xdr:cNvSpPr/>
      </xdr:nvSpPr>
      <xdr:spPr>
        <a:xfrm>
          <a:off x="2038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72934</xdr:rowOff>
    </xdr:from>
    <xdr:to>
      <xdr:col>111</xdr:col>
      <xdr:colOff>177800</xdr:colOff>
      <xdr:row>106</xdr:row>
      <xdr:rowOff>79466</xdr:rowOff>
    </xdr:to>
    <xdr:cxnSp macro="">
      <xdr:nvCxnSpPr>
        <xdr:cNvPr id="810" name="直線コネクタ 809"/>
        <xdr:cNvCxnSpPr/>
      </xdr:nvCxnSpPr>
      <xdr:spPr>
        <a:xfrm flipV="1">
          <a:off x="20434300" y="182466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33564</xdr:rowOff>
    </xdr:from>
    <xdr:to>
      <xdr:col>102</xdr:col>
      <xdr:colOff>165100</xdr:colOff>
      <xdr:row>106</xdr:row>
      <xdr:rowOff>135164</xdr:rowOff>
    </xdr:to>
    <xdr:sp macro="" textlink="">
      <xdr:nvSpPr>
        <xdr:cNvPr id="811" name="楕円 810"/>
        <xdr:cNvSpPr/>
      </xdr:nvSpPr>
      <xdr:spPr>
        <a:xfrm>
          <a:off x="19494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79466</xdr:rowOff>
    </xdr:from>
    <xdr:to>
      <xdr:col>107</xdr:col>
      <xdr:colOff>50800</xdr:colOff>
      <xdr:row>106</xdr:row>
      <xdr:rowOff>84364</xdr:rowOff>
    </xdr:to>
    <xdr:cxnSp macro="">
      <xdr:nvCxnSpPr>
        <xdr:cNvPr id="812" name="直線コネクタ 811"/>
        <xdr:cNvCxnSpPr/>
      </xdr:nvCxnSpPr>
      <xdr:spPr>
        <a:xfrm flipV="1">
          <a:off x="19545300" y="182531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27032</xdr:rowOff>
    </xdr:from>
    <xdr:to>
      <xdr:col>98</xdr:col>
      <xdr:colOff>38100</xdr:colOff>
      <xdr:row>106</xdr:row>
      <xdr:rowOff>128632</xdr:rowOff>
    </xdr:to>
    <xdr:sp macro="" textlink="">
      <xdr:nvSpPr>
        <xdr:cNvPr id="813" name="楕円 812"/>
        <xdr:cNvSpPr/>
      </xdr:nvSpPr>
      <xdr:spPr>
        <a:xfrm>
          <a:off x="18605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77832</xdr:rowOff>
    </xdr:from>
    <xdr:to>
      <xdr:col>102</xdr:col>
      <xdr:colOff>114300</xdr:colOff>
      <xdr:row>106</xdr:row>
      <xdr:rowOff>84364</xdr:rowOff>
    </xdr:to>
    <xdr:cxnSp macro="">
      <xdr:nvCxnSpPr>
        <xdr:cNvPr id="814" name="直線コネクタ 813"/>
        <xdr:cNvCxnSpPr/>
      </xdr:nvCxnSpPr>
      <xdr:spPr>
        <a:xfrm>
          <a:off x="18656300" y="182515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15" name="n_1ave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816" name="n_2aveValue【庁舎】&#10;一人当たり面積"/>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817"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818" name="n_4aveValue【庁舎】&#10;一人当たり面積"/>
        <xdr:cNvSpPr txBox="1"/>
      </xdr:nvSpPr>
      <xdr:spPr>
        <a:xfrm>
          <a:off x="18421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140261</xdr:rowOff>
    </xdr:from>
    <xdr:ext cx="469744" cy="259045"/>
    <xdr:sp macro="" textlink="">
      <xdr:nvSpPr>
        <xdr:cNvPr id="819" name="n_1mainValue【庁舎】&#10;一人当たり面積"/>
        <xdr:cNvSpPr txBox="1"/>
      </xdr:nvSpPr>
      <xdr:spPr>
        <a:xfrm>
          <a:off x="210757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146793</xdr:rowOff>
    </xdr:from>
    <xdr:ext cx="469744" cy="259045"/>
    <xdr:sp macro="" textlink="">
      <xdr:nvSpPr>
        <xdr:cNvPr id="820" name="n_2mainValue【庁舎】&#10;一人当たり面積"/>
        <xdr:cNvSpPr txBox="1"/>
      </xdr:nvSpPr>
      <xdr:spPr>
        <a:xfrm>
          <a:off x="20199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151691</xdr:rowOff>
    </xdr:from>
    <xdr:ext cx="469744" cy="259045"/>
    <xdr:sp macro="" textlink="">
      <xdr:nvSpPr>
        <xdr:cNvPr id="821" name="n_3mainValue【庁舎】&#10;一人当たり面積"/>
        <xdr:cNvSpPr txBox="1"/>
      </xdr:nvSpPr>
      <xdr:spPr>
        <a:xfrm>
          <a:off x="19310427" y="179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145159</xdr:rowOff>
    </xdr:from>
    <xdr:ext cx="469744" cy="259045"/>
    <xdr:sp macro="" textlink="">
      <xdr:nvSpPr>
        <xdr:cNvPr id="822" name="n_4mainValue【庁舎】&#10;一人当たり面積"/>
        <xdr:cNvSpPr txBox="1"/>
      </xdr:nvSpPr>
      <xdr:spPr>
        <a:xfrm>
          <a:off x="18421427" y="179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庁舎</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の有形固定資産減価償却率は、軽微な修繕をしているものの老朽化が激しく、類似団体平均を大きく上回る</a:t>
          </a:r>
          <a:r>
            <a:rPr kumimoji="1" lang="en-US" altLang="ja-JP" sz="1400">
              <a:solidFill>
                <a:schemeClr val="dk1"/>
              </a:solidFill>
              <a:effectLst/>
              <a:latin typeface="+mn-lt"/>
              <a:ea typeface="+mn-ea"/>
              <a:cs typeface="+mn-cs"/>
            </a:rPr>
            <a:t>94.5</a:t>
          </a:r>
          <a:r>
            <a:rPr kumimoji="1" lang="ja-JP" altLang="ja-JP" sz="1400">
              <a:solidFill>
                <a:schemeClr val="dk1"/>
              </a:solidFill>
              <a:effectLst/>
              <a:latin typeface="+mn-lt"/>
              <a:ea typeface="+mn-ea"/>
              <a:cs typeface="+mn-cs"/>
            </a:rPr>
            <a:t>％となっているが、令和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新庁舎建設を予定しているため、軽微な修繕による維持管理を</a:t>
          </a:r>
          <a:r>
            <a:rPr kumimoji="1" lang="ja-JP" altLang="en-US" sz="1400">
              <a:solidFill>
                <a:schemeClr val="dk1"/>
              </a:solidFill>
              <a:effectLst/>
              <a:latin typeface="+mn-lt"/>
              <a:ea typeface="+mn-ea"/>
              <a:cs typeface="+mn-cs"/>
            </a:rPr>
            <a:t>行っていたものである</a:t>
          </a:r>
          <a:r>
            <a:rPr kumimoji="1" lang="ja-JP" altLang="ja-JP" sz="1400">
              <a:solidFill>
                <a:schemeClr val="dk1"/>
              </a:solidFill>
              <a:effectLst/>
              <a:latin typeface="+mn-lt"/>
              <a:ea typeface="+mn-ea"/>
              <a:cs typeface="+mn-cs"/>
            </a:rPr>
            <a:t>。また、</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図書館</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体育館・プール</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とも施設数は少ないが、人口の減少によって、類似団体平均に比べ一人当たりの面積が大きくなっている。</a:t>
          </a:r>
          <a:endParaRPr lang="ja-JP" altLang="ja-JP" sz="1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16,848
16,815
78.68
13,067,649
12,655,660
406,955
6,662,039
12,882,058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前年に比べ税収は増加したものの、指数については横ばいであり、いまだ財政基盤は弱く類似団体平均を下回っている。収納対策強化等により自主財源の確保に努める。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111578</xdr:rowOff>
    </xdr:to>
    <xdr:cxnSp macro="">
      <xdr:nvCxnSpPr>
        <xdr:cNvPr id="73" name="直線コネクタ 72"/>
        <xdr:cNvCxnSpPr/>
      </xdr:nvCxnSpPr>
      <xdr:spPr>
        <a:xfrm flipV="1">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6" name="直線コネクタ 75"/>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79" name="直線コネクタ 78"/>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3" name="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5" name="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6" name="テキスト ボックス 95"/>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7" name="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8" name="テキスト ボックス 97"/>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公債費負担適正化計画の確実な実施により類似団体の中で一番低い</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％となっているが、前年度に比べ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％上昇している。今後も義務的経費の見直しや上昇抑制に努める。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121920</xdr:rowOff>
    </xdr:from>
    <xdr:to>
      <xdr:col>23</xdr:col>
      <xdr:colOff>133350</xdr:colOff>
      <xdr:row>67</xdr:row>
      <xdr:rowOff>13653</xdr:rowOff>
    </xdr:to>
    <xdr:cxnSp macro="">
      <xdr:nvCxnSpPr>
        <xdr:cNvPr id="124" name="直線コネクタ 123"/>
        <xdr:cNvCxnSpPr/>
      </xdr:nvCxnSpPr>
      <xdr:spPr>
        <a:xfrm flipV="1">
          <a:off x="4953000" y="10408920"/>
          <a:ext cx="0" cy="1091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5"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6" name="直線コネクタ 125"/>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36847</xdr:rowOff>
    </xdr:from>
    <xdr:ext cx="762000" cy="259045"/>
    <xdr:sp macro="" textlink="">
      <xdr:nvSpPr>
        <xdr:cNvPr id="127" name="財政構造の弾力性最大値テキスト"/>
        <xdr:cNvSpPr txBox="1"/>
      </xdr:nvSpPr>
      <xdr:spPr>
        <a:xfrm>
          <a:off x="5041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121920</xdr:rowOff>
    </xdr:from>
    <xdr:to>
      <xdr:col>24</xdr:col>
      <xdr:colOff>12700</xdr:colOff>
      <xdr:row>60</xdr:row>
      <xdr:rowOff>121920</xdr:rowOff>
    </xdr:to>
    <xdr:cxnSp macro="">
      <xdr:nvCxnSpPr>
        <xdr:cNvPr id="128" name="直線コネクタ 127"/>
        <xdr:cNvCxnSpPr/>
      </xdr:nvCxnSpPr>
      <xdr:spPr>
        <a:xfrm>
          <a:off x="4864100" y="1040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85725</xdr:rowOff>
    </xdr:from>
    <xdr:to>
      <xdr:col>23</xdr:col>
      <xdr:colOff>133350</xdr:colOff>
      <xdr:row>60</xdr:row>
      <xdr:rowOff>121920</xdr:rowOff>
    </xdr:to>
    <xdr:cxnSp macro="">
      <xdr:nvCxnSpPr>
        <xdr:cNvPr id="129" name="直線コネクタ 128"/>
        <xdr:cNvCxnSpPr/>
      </xdr:nvCxnSpPr>
      <xdr:spPr>
        <a:xfrm>
          <a:off x="4114800" y="10372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27005</xdr:rowOff>
    </xdr:from>
    <xdr:ext cx="762000" cy="259045"/>
    <xdr:sp macro="" textlink="">
      <xdr:nvSpPr>
        <xdr:cNvPr id="130" name="財政構造の弾力性平均値テキスト"/>
        <xdr:cNvSpPr txBox="1"/>
      </xdr:nvSpPr>
      <xdr:spPr>
        <a:xfrm>
          <a:off x="5041900" y="1099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31" name="フローチャート: 判断 130"/>
        <xdr:cNvSpPr/>
      </xdr:nvSpPr>
      <xdr:spPr>
        <a:xfrm>
          <a:off x="49022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67628</xdr:rowOff>
    </xdr:from>
    <xdr:to>
      <xdr:col>19</xdr:col>
      <xdr:colOff>133350</xdr:colOff>
      <xdr:row>60</xdr:row>
      <xdr:rowOff>85725</xdr:rowOff>
    </xdr:to>
    <xdr:cxnSp macro="">
      <xdr:nvCxnSpPr>
        <xdr:cNvPr id="132" name="直線コネクタ 131"/>
        <xdr:cNvCxnSpPr/>
      </xdr:nvCxnSpPr>
      <xdr:spPr>
        <a:xfrm>
          <a:off x="3225800" y="103546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3" name="フローチャート: 判断 132"/>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4" name="テキスト ボックス 133"/>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67628</xdr:rowOff>
    </xdr:to>
    <xdr:cxnSp macro="">
      <xdr:nvCxnSpPr>
        <xdr:cNvPr id="135" name="直線コネクタ 134"/>
        <xdr:cNvCxnSpPr/>
      </xdr:nvCxnSpPr>
      <xdr:spPr>
        <a:xfrm>
          <a:off x="2336800" y="1024001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1270</xdr:rowOff>
    </xdr:to>
    <xdr:cxnSp macro="">
      <xdr:nvCxnSpPr>
        <xdr:cNvPr id="138" name="直線コネクタ 137"/>
        <xdr:cNvCxnSpPr/>
      </xdr:nvCxnSpPr>
      <xdr:spPr>
        <a:xfrm flipV="1">
          <a:off x="1447800" y="102400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93663</xdr:rowOff>
    </xdr:from>
    <xdr:to>
      <xdr:col>11</xdr:col>
      <xdr:colOff>82550</xdr:colOff>
      <xdr:row>64</xdr:row>
      <xdr:rowOff>23813</xdr:rowOff>
    </xdr:to>
    <xdr:sp macro="" textlink="">
      <xdr:nvSpPr>
        <xdr:cNvPr id="139" name="フローチャート: 判断 138"/>
        <xdr:cNvSpPr/>
      </xdr:nvSpPr>
      <xdr:spPr>
        <a:xfrm>
          <a:off x="2286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40" name="テキスト ボックス 139"/>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2" name="テキスト ボックス 141"/>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8" name="楕円 147"/>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163847</xdr:rowOff>
    </xdr:from>
    <xdr:ext cx="762000" cy="259045"/>
    <xdr:sp macro="" textlink="">
      <xdr:nvSpPr>
        <xdr:cNvPr id="149" name="財政構造の弾力性該当値テキスト"/>
        <xdr:cNvSpPr txBox="1"/>
      </xdr:nvSpPr>
      <xdr:spPr>
        <a:xfrm>
          <a:off x="5041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34925</xdr:rowOff>
    </xdr:from>
    <xdr:to>
      <xdr:col>19</xdr:col>
      <xdr:colOff>184150</xdr:colOff>
      <xdr:row>60</xdr:row>
      <xdr:rowOff>136525</xdr:rowOff>
    </xdr:to>
    <xdr:sp macro="" textlink="">
      <xdr:nvSpPr>
        <xdr:cNvPr id="150" name="楕円 149"/>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146702</xdr:rowOff>
    </xdr:from>
    <xdr:ext cx="736600" cy="259045"/>
    <xdr:sp macro="" textlink="">
      <xdr:nvSpPr>
        <xdr:cNvPr id="151" name="テキスト ボックス 150"/>
        <xdr:cNvSpPr txBox="1"/>
      </xdr:nvSpPr>
      <xdr:spPr>
        <a:xfrm>
          <a:off x="3733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16828</xdr:rowOff>
    </xdr:from>
    <xdr:to>
      <xdr:col>15</xdr:col>
      <xdr:colOff>133350</xdr:colOff>
      <xdr:row>60</xdr:row>
      <xdr:rowOff>118428</xdr:rowOff>
    </xdr:to>
    <xdr:sp macro="" textlink="">
      <xdr:nvSpPr>
        <xdr:cNvPr id="152" name="楕円 151"/>
        <xdr:cNvSpPr/>
      </xdr:nvSpPr>
      <xdr:spPr>
        <a:xfrm>
          <a:off x="3175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128605</xdr:rowOff>
    </xdr:from>
    <xdr:ext cx="762000" cy="259045"/>
    <xdr:sp macro="" textlink="">
      <xdr:nvSpPr>
        <xdr:cNvPr id="153" name="テキスト ボックス 152"/>
        <xdr:cNvSpPr txBox="1"/>
      </xdr:nvSpPr>
      <xdr:spPr>
        <a:xfrm>
          <a:off x="2844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4" name="楕円 153"/>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5" name="テキスト ボックス 15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6" name="楕円 155"/>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7" name="テキスト ボックス 156"/>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順位は類似団体平均を下回っているが、決算額については全国平均を上回っており、前年度に比べ</a:t>
          </a:r>
          <a:r>
            <a:rPr kumimoji="1" lang="en-US" altLang="ja-JP" sz="1300">
              <a:latin typeface="ＭＳ Ｐゴシック" panose="020B0600070205080204" pitchFamily="50" charset="-128"/>
              <a:ea typeface="ＭＳ Ｐゴシック" panose="020B0600070205080204" pitchFamily="50" charset="-128"/>
            </a:rPr>
            <a:t>8,945</a:t>
          </a:r>
          <a:r>
            <a:rPr kumimoji="1" lang="ja-JP" altLang="en-US" sz="1300">
              <a:latin typeface="ＭＳ Ｐゴシック" panose="020B0600070205080204" pitchFamily="50" charset="-128"/>
              <a:ea typeface="ＭＳ Ｐゴシック" panose="020B0600070205080204" pitchFamily="50" charset="-128"/>
            </a:rPr>
            <a:t>円増額している。引き続き人件費や物件費の抑制に努める。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87" name="直線コネクタ 186"/>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88"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89" name="直線コネクタ 188"/>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0"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1" name="直線コネクタ 190"/>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81646</xdr:rowOff>
    </xdr:from>
    <xdr:to>
      <xdr:col>23</xdr:col>
      <xdr:colOff>133350</xdr:colOff>
      <xdr:row>82</xdr:row>
      <xdr:rowOff>117619</xdr:rowOff>
    </xdr:to>
    <xdr:cxnSp macro="">
      <xdr:nvCxnSpPr>
        <xdr:cNvPr id="192" name="直線コネクタ 191"/>
        <xdr:cNvCxnSpPr/>
      </xdr:nvCxnSpPr>
      <xdr:spPr>
        <a:xfrm>
          <a:off x="4114800" y="14140546"/>
          <a:ext cx="838200" cy="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3"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4" name="フローチャート: 判断 193"/>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71672</xdr:rowOff>
    </xdr:from>
    <xdr:to>
      <xdr:col>19</xdr:col>
      <xdr:colOff>133350</xdr:colOff>
      <xdr:row>82</xdr:row>
      <xdr:rowOff>81646</xdr:rowOff>
    </xdr:to>
    <xdr:cxnSp macro="">
      <xdr:nvCxnSpPr>
        <xdr:cNvPr id="195" name="直線コネクタ 194"/>
        <xdr:cNvCxnSpPr/>
      </xdr:nvCxnSpPr>
      <xdr:spPr>
        <a:xfrm>
          <a:off x="3225800" y="14130572"/>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196" name="フローチャート: 判断 195"/>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197" name="テキスト ボックス 196"/>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20239</xdr:rowOff>
    </xdr:from>
    <xdr:to>
      <xdr:col>15</xdr:col>
      <xdr:colOff>82550</xdr:colOff>
      <xdr:row>82</xdr:row>
      <xdr:rowOff>71672</xdr:rowOff>
    </xdr:to>
    <xdr:cxnSp macro="">
      <xdr:nvCxnSpPr>
        <xdr:cNvPr id="198" name="直線コネクタ 197"/>
        <xdr:cNvCxnSpPr/>
      </xdr:nvCxnSpPr>
      <xdr:spPr>
        <a:xfrm>
          <a:off x="2336800" y="14079139"/>
          <a:ext cx="889000" cy="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199" name="フローチャート: 判断 198"/>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0" name="テキスト ボックス 199"/>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20239</xdr:rowOff>
    </xdr:from>
    <xdr:to>
      <xdr:col>11</xdr:col>
      <xdr:colOff>31750</xdr:colOff>
      <xdr:row>82</xdr:row>
      <xdr:rowOff>26685</xdr:rowOff>
    </xdr:to>
    <xdr:cxnSp macro="">
      <xdr:nvCxnSpPr>
        <xdr:cNvPr id="201" name="直線コネクタ 200"/>
        <xdr:cNvCxnSpPr/>
      </xdr:nvCxnSpPr>
      <xdr:spPr>
        <a:xfrm flipV="1">
          <a:off x="1447800" y="14079139"/>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2" name="フローチャート: 判断 201"/>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3" name="テキスト ボックス 202"/>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4" name="フローチャート: 判断 203"/>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05" name="テキスト ボックス 204"/>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66819</xdr:rowOff>
    </xdr:from>
    <xdr:to>
      <xdr:col>23</xdr:col>
      <xdr:colOff>184150</xdr:colOff>
      <xdr:row>82</xdr:row>
      <xdr:rowOff>168419</xdr:rowOff>
    </xdr:to>
    <xdr:sp macro="" textlink="">
      <xdr:nvSpPr>
        <xdr:cNvPr id="211" name="楕円 210"/>
        <xdr:cNvSpPr/>
      </xdr:nvSpPr>
      <xdr:spPr>
        <a:xfrm>
          <a:off x="4902200" y="141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38896</xdr:rowOff>
    </xdr:from>
    <xdr:ext cx="762000" cy="259045"/>
    <xdr:sp macro="" textlink="">
      <xdr:nvSpPr>
        <xdr:cNvPr id="212" name="人件費・物件費等の状況該当値テキスト"/>
        <xdr:cNvSpPr txBox="1"/>
      </xdr:nvSpPr>
      <xdr:spPr>
        <a:xfrm>
          <a:off x="5041900" y="140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30846</xdr:rowOff>
    </xdr:from>
    <xdr:to>
      <xdr:col>19</xdr:col>
      <xdr:colOff>184150</xdr:colOff>
      <xdr:row>82</xdr:row>
      <xdr:rowOff>132446</xdr:rowOff>
    </xdr:to>
    <xdr:sp macro="" textlink="">
      <xdr:nvSpPr>
        <xdr:cNvPr id="213" name="楕円 212"/>
        <xdr:cNvSpPr/>
      </xdr:nvSpPr>
      <xdr:spPr>
        <a:xfrm>
          <a:off x="4064000" y="140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117223</xdr:rowOff>
    </xdr:from>
    <xdr:ext cx="736600" cy="259045"/>
    <xdr:sp macro="" textlink="">
      <xdr:nvSpPr>
        <xdr:cNvPr id="214" name="テキスト ボックス 213"/>
        <xdr:cNvSpPr txBox="1"/>
      </xdr:nvSpPr>
      <xdr:spPr>
        <a:xfrm>
          <a:off x="3733800" y="1417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20872</xdr:rowOff>
    </xdr:from>
    <xdr:to>
      <xdr:col>15</xdr:col>
      <xdr:colOff>133350</xdr:colOff>
      <xdr:row>82</xdr:row>
      <xdr:rowOff>122472</xdr:rowOff>
    </xdr:to>
    <xdr:sp macro="" textlink="">
      <xdr:nvSpPr>
        <xdr:cNvPr id="215" name="楕円 214"/>
        <xdr:cNvSpPr/>
      </xdr:nvSpPr>
      <xdr:spPr>
        <a:xfrm>
          <a:off x="3175000" y="140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107249</xdr:rowOff>
    </xdr:from>
    <xdr:ext cx="762000" cy="259045"/>
    <xdr:sp macro="" textlink="">
      <xdr:nvSpPr>
        <xdr:cNvPr id="216" name="テキスト ボックス 215"/>
        <xdr:cNvSpPr txBox="1"/>
      </xdr:nvSpPr>
      <xdr:spPr>
        <a:xfrm>
          <a:off x="2844800" y="141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140889</xdr:rowOff>
    </xdr:from>
    <xdr:to>
      <xdr:col>11</xdr:col>
      <xdr:colOff>82550</xdr:colOff>
      <xdr:row>82</xdr:row>
      <xdr:rowOff>71039</xdr:rowOff>
    </xdr:to>
    <xdr:sp macro="" textlink="">
      <xdr:nvSpPr>
        <xdr:cNvPr id="217" name="楕円 216"/>
        <xdr:cNvSpPr/>
      </xdr:nvSpPr>
      <xdr:spPr>
        <a:xfrm>
          <a:off x="2286000" y="140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55816</xdr:rowOff>
    </xdr:from>
    <xdr:ext cx="762000" cy="259045"/>
    <xdr:sp macro="" textlink="">
      <xdr:nvSpPr>
        <xdr:cNvPr id="218" name="テキスト ボックス 217"/>
        <xdr:cNvSpPr txBox="1"/>
      </xdr:nvSpPr>
      <xdr:spPr>
        <a:xfrm>
          <a:off x="1955800" y="1411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147335</xdr:rowOff>
    </xdr:from>
    <xdr:to>
      <xdr:col>7</xdr:col>
      <xdr:colOff>31750</xdr:colOff>
      <xdr:row>82</xdr:row>
      <xdr:rowOff>77485</xdr:rowOff>
    </xdr:to>
    <xdr:sp macro="" textlink="">
      <xdr:nvSpPr>
        <xdr:cNvPr id="219" name="楕円 218"/>
        <xdr:cNvSpPr/>
      </xdr:nvSpPr>
      <xdr:spPr>
        <a:xfrm>
          <a:off x="1397000" y="140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62262</xdr:rowOff>
    </xdr:from>
    <xdr:ext cx="762000" cy="259045"/>
    <xdr:sp macro="" textlink="">
      <xdr:nvSpPr>
        <xdr:cNvPr id="220" name="テキスト ボックス 219"/>
        <xdr:cNvSpPr txBox="1"/>
      </xdr:nvSpPr>
      <xdr:spPr>
        <a:xfrm>
          <a:off x="1066800" y="1412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と比較すると若干高い数値となっている。ラスパイレス指数の主な変動要因は、国との職員の年齢構成バランス及び給料表上の引き上げ率の相違である。給与制度については、引き続き国に準拠することを基本としながら、地域民間給与の反映及び年功的な給与上昇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49" name="直線コネクタ 248"/>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0"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1" name="直線コネクタ 250"/>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58561</xdr:rowOff>
    </xdr:to>
    <xdr:cxnSp macro="">
      <xdr:nvCxnSpPr>
        <xdr:cNvPr id="254" name="直線コネクタ 253"/>
        <xdr:cNvCxnSpPr/>
      </xdr:nvCxnSpPr>
      <xdr:spPr>
        <a:xfrm>
          <a:off x="16179800" y="1460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5"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56" name="フローチャート: 判断 255"/>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57" name="直線コネクタ 256"/>
        <xdr:cNvCxnSpPr/>
      </xdr:nvCxnSpPr>
      <xdr:spPr>
        <a:xfrm flipV="1">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8" name="フローチャート: 判断 257"/>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59" name="テキスト ボックス 258"/>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98778</xdr:rowOff>
    </xdr:to>
    <xdr:cxnSp macro="">
      <xdr:nvCxnSpPr>
        <xdr:cNvPr id="260" name="直線コネクタ 259"/>
        <xdr:cNvCxnSpPr/>
      </xdr:nvCxnSpPr>
      <xdr:spPr>
        <a:xfrm flipV="1">
          <a:off x="14401800" y="1463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1" name="フローチャート: 判断 260"/>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2" name="テキスト ボックス 261"/>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125589</xdr:rowOff>
    </xdr:to>
    <xdr:cxnSp macro="">
      <xdr:nvCxnSpPr>
        <xdr:cNvPr id="263" name="直線コネクタ 262"/>
        <xdr:cNvCxnSpPr/>
      </xdr:nvCxnSpPr>
      <xdr:spPr>
        <a:xfrm flipV="1">
          <a:off x="13512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4" name="フローチャート: 判断 263"/>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5" name="テキスト ボックス 26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6" name="フローチャート: 判断 265"/>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7" name="テキスト ボックス 266"/>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3" name="楕円 272"/>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151288</xdr:rowOff>
    </xdr:from>
    <xdr:ext cx="762000" cy="259045"/>
    <xdr:sp macro="" textlink="">
      <xdr:nvSpPr>
        <xdr:cNvPr id="274" name="給与水準   （国との比較）該当値テキスト"/>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5" name="楕円 274"/>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6" name="テキスト ボックス 27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7" name="楕円 276"/>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8" name="テキスト ボックス 27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79" name="楕円 278"/>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0" name="テキスト ボックス 279"/>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1" name="楕円 280"/>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2" name="テキスト ボックス 281"/>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新たな行政課題等への対応を図るため、職員を若干増員していることに加え、少子高齢化により人口が減少していることから、人口千人当たりの職員数については増加傾向となっており、類似団体との比較においても平均を上回っている。引き続き行政ニーズ等への対応を図りつつ、財政状況及び事務事業量を勘案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1" name="直線コネクタ 310"/>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2"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3" name="直線コネクタ 312"/>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4"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5" name="直線コネクタ 314"/>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144844</xdr:rowOff>
    </xdr:from>
    <xdr:to>
      <xdr:col>81</xdr:col>
      <xdr:colOff>44450</xdr:colOff>
      <xdr:row>60</xdr:row>
      <xdr:rowOff>157311</xdr:rowOff>
    </xdr:to>
    <xdr:cxnSp macro="">
      <xdr:nvCxnSpPr>
        <xdr:cNvPr id="316" name="直線コネクタ 315"/>
        <xdr:cNvCxnSpPr/>
      </xdr:nvCxnSpPr>
      <xdr:spPr>
        <a:xfrm>
          <a:off x="16179800" y="10431844"/>
          <a:ext cx="8382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17" name="定員管理の状況平均値テキスト"/>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18" name="フローチャート: 判断 317"/>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127550</xdr:rowOff>
    </xdr:from>
    <xdr:to>
      <xdr:col>77</xdr:col>
      <xdr:colOff>44450</xdr:colOff>
      <xdr:row>60</xdr:row>
      <xdr:rowOff>144844</xdr:rowOff>
    </xdr:to>
    <xdr:cxnSp macro="">
      <xdr:nvCxnSpPr>
        <xdr:cNvPr id="319" name="直線コネクタ 318"/>
        <xdr:cNvCxnSpPr/>
      </xdr:nvCxnSpPr>
      <xdr:spPr>
        <a:xfrm>
          <a:off x="15290800" y="10414550"/>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0" name="フローチャート: 判断 319"/>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1" name="テキスト ボックス 320"/>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113474</xdr:rowOff>
    </xdr:from>
    <xdr:to>
      <xdr:col>72</xdr:col>
      <xdr:colOff>203200</xdr:colOff>
      <xdr:row>60</xdr:row>
      <xdr:rowOff>127550</xdr:rowOff>
    </xdr:to>
    <xdr:cxnSp macro="">
      <xdr:nvCxnSpPr>
        <xdr:cNvPr id="322" name="直線コネクタ 321"/>
        <xdr:cNvCxnSpPr/>
      </xdr:nvCxnSpPr>
      <xdr:spPr>
        <a:xfrm>
          <a:off x="14401800" y="1040047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3" name="フローチャート: 判断 322"/>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24" name="テキスト ボックス 323"/>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92562</xdr:rowOff>
    </xdr:from>
    <xdr:to>
      <xdr:col>68</xdr:col>
      <xdr:colOff>152400</xdr:colOff>
      <xdr:row>60</xdr:row>
      <xdr:rowOff>113474</xdr:rowOff>
    </xdr:to>
    <xdr:cxnSp macro="">
      <xdr:nvCxnSpPr>
        <xdr:cNvPr id="325" name="直線コネクタ 324"/>
        <xdr:cNvCxnSpPr/>
      </xdr:nvCxnSpPr>
      <xdr:spPr>
        <a:xfrm>
          <a:off x="13512800" y="10379562"/>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26" name="フローチャート: 判断 325"/>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27" name="テキスト ボックス 326"/>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28" name="フローチャート: 判断 327"/>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29" name="テキスト ボックス 328"/>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106511</xdr:rowOff>
    </xdr:from>
    <xdr:to>
      <xdr:col>81</xdr:col>
      <xdr:colOff>95250</xdr:colOff>
      <xdr:row>61</xdr:row>
      <xdr:rowOff>36661</xdr:rowOff>
    </xdr:to>
    <xdr:sp macro="" textlink="">
      <xdr:nvSpPr>
        <xdr:cNvPr id="335" name="楕円 334"/>
        <xdr:cNvSpPr/>
      </xdr:nvSpPr>
      <xdr:spPr>
        <a:xfrm>
          <a:off x="16967200" y="10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78588</xdr:rowOff>
    </xdr:from>
    <xdr:ext cx="762000" cy="259045"/>
    <xdr:sp macro="" textlink="">
      <xdr:nvSpPr>
        <xdr:cNvPr id="336" name="定員管理の状況該当値テキスト"/>
        <xdr:cNvSpPr txBox="1"/>
      </xdr:nvSpPr>
      <xdr:spPr>
        <a:xfrm>
          <a:off x="17106900" y="103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94044</xdr:rowOff>
    </xdr:from>
    <xdr:to>
      <xdr:col>77</xdr:col>
      <xdr:colOff>95250</xdr:colOff>
      <xdr:row>61</xdr:row>
      <xdr:rowOff>24194</xdr:rowOff>
    </xdr:to>
    <xdr:sp macro="" textlink="">
      <xdr:nvSpPr>
        <xdr:cNvPr id="337" name="楕円 336"/>
        <xdr:cNvSpPr/>
      </xdr:nvSpPr>
      <xdr:spPr>
        <a:xfrm>
          <a:off x="16129000" y="10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8971</xdr:rowOff>
    </xdr:from>
    <xdr:ext cx="736600" cy="259045"/>
    <xdr:sp macro="" textlink="">
      <xdr:nvSpPr>
        <xdr:cNvPr id="338" name="テキスト ボックス 337"/>
        <xdr:cNvSpPr txBox="1"/>
      </xdr:nvSpPr>
      <xdr:spPr>
        <a:xfrm>
          <a:off x="15798800" y="1046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76750</xdr:rowOff>
    </xdr:from>
    <xdr:to>
      <xdr:col>73</xdr:col>
      <xdr:colOff>44450</xdr:colOff>
      <xdr:row>61</xdr:row>
      <xdr:rowOff>6900</xdr:rowOff>
    </xdr:to>
    <xdr:sp macro="" textlink="">
      <xdr:nvSpPr>
        <xdr:cNvPr id="339" name="楕円 338"/>
        <xdr:cNvSpPr/>
      </xdr:nvSpPr>
      <xdr:spPr>
        <a:xfrm>
          <a:off x="15240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40" name="テキスト ボックス 339"/>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62674</xdr:rowOff>
    </xdr:from>
    <xdr:to>
      <xdr:col>68</xdr:col>
      <xdr:colOff>203200</xdr:colOff>
      <xdr:row>60</xdr:row>
      <xdr:rowOff>164274</xdr:rowOff>
    </xdr:to>
    <xdr:sp macro="" textlink="">
      <xdr:nvSpPr>
        <xdr:cNvPr id="341" name="楕円 340"/>
        <xdr:cNvSpPr/>
      </xdr:nvSpPr>
      <xdr:spPr>
        <a:xfrm>
          <a:off x="143510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149051</xdr:rowOff>
    </xdr:from>
    <xdr:ext cx="762000" cy="259045"/>
    <xdr:sp macro="" textlink="">
      <xdr:nvSpPr>
        <xdr:cNvPr id="342" name="テキスト ボックス 341"/>
        <xdr:cNvSpPr txBox="1"/>
      </xdr:nvSpPr>
      <xdr:spPr>
        <a:xfrm>
          <a:off x="14020800" y="104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41762</xdr:rowOff>
    </xdr:from>
    <xdr:to>
      <xdr:col>64</xdr:col>
      <xdr:colOff>152400</xdr:colOff>
      <xdr:row>60</xdr:row>
      <xdr:rowOff>143362</xdr:rowOff>
    </xdr:to>
    <xdr:sp macro="" textlink="">
      <xdr:nvSpPr>
        <xdr:cNvPr id="343" name="楕円 342"/>
        <xdr:cNvSpPr/>
      </xdr:nvSpPr>
      <xdr:spPr>
        <a:xfrm>
          <a:off x="13462000" y="103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128139</xdr:rowOff>
    </xdr:from>
    <xdr:ext cx="762000" cy="259045"/>
    <xdr:sp macro="" textlink="">
      <xdr:nvSpPr>
        <xdr:cNvPr id="344" name="テキスト ボックス 343"/>
        <xdr:cNvSpPr txBox="1"/>
      </xdr:nvSpPr>
      <xdr:spPr>
        <a:xfrm>
          <a:off x="13131800" y="104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％となったものの、依然として類似団体平均を下回っている。公債費負担適正化計画の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％未満の計画は達成しているが、過去の起債償還額が多いところに普及率の高い下水道事業や病床数の多い病院事業を抱えていることなどから、引き続き比率の低下に努める。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1" name="直線コネクタ 370"/>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2"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3" name="直線コネクタ 372"/>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4"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5" name="直線コネクタ 374"/>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28194</xdr:rowOff>
    </xdr:to>
    <xdr:cxnSp macro="">
      <xdr:nvCxnSpPr>
        <xdr:cNvPr id="376" name="直線コネクタ 375"/>
        <xdr:cNvCxnSpPr/>
      </xdr:nvCxnSpPr>
      <xdr:spPr>
        <a:xfrm>
          <a:off x="16179800" y="67050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77"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78" name="フローチャート: 判断 377"/>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134366</xdr:rowOff>
    </xdr:to>
    <xdr:cxnSp macro="">
      <xdr:nvCxnSpPr>
        <xdr:cNvPr id="379" name="直線コネクタ 378"/>
        <xdr:cNvCxnSpPr/>
      </xdr:nvCxnSpPr>
      <xdr:spPr>
        <a:xfrm flipV="1">
          <a:off x="15290800" y="67050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0" name="フローチャート: 判断 379"/>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1" name="テキスト ボックス 380"/>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88392</xdr:rowOff>
    </xdr:to>
    <xdr:cxnSp macro="">
      <xdr:nvCxnSpPr>
        <xdr:cNvPr id="382" name="直線コネクタ 381"/>
        <xdr:cNvCxnSpPr/>
      </xdr:nvCxnSpPr>
      <xdr:spPr>
        <a:xfrm flipV="1">
          <a:off x="14401800" y="68209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3" name="フローチャート: 判断 382"/>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4" name="テキスト ボックス 383"/>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41</xdr:row>
      <xdr:rowOff>158242</xdr:rowOff>
    </xdr:to>
    <xdr:cxnSp macro="">
      <xdr:nvCxnSpPr>
        <xdr:cNvPr id="385" name="直線コネクタ 384"/>
        <xdr:cNvCxnSpPr/>
      </xdr:nvCxnSpPr>
      <xdr:spPr>
        <a:xfrm flipV="1">
          <a:off x="13512800" y="69463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86" name="フローチャート: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87" name="テキスト ボックス 386"/>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88" name="フローチャート: 判断 387"/>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89" name="テキスト ボックス 388"/>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395" name="楕円 394"/>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396"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397" name="楕円 396"/>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398" name="テキスト ボックス 397"/>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399" name="楕円 398"/>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0" name="テキスト ボックス 399"/>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1" name="楕円 400"/>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2" name="テキスト ボックス 401"/>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3" name="楕円 402"/>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4" name="テキスト ボックス 403"/>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本年度も地方債現在高の増などにより、前年度から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％となったが、類似団体平均を下回っている。今後も借入額の抑制等でさらなる比率の低下に努める。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3" name="直線コネクタ 432"/>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4"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5" name="直線コネクタ 434"/>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26811</xdr:rowOff>
    </xdr:from>
    <xdr:to>
      <xdr:col>81</xdr:col>
      <xdr:colOff>44450</xdr:colOff>
      <xdr:row>15</xdr:row>
      <xdr:rowOff>109925</xdr:rowOff>
    </xdr:to>
    <xdr:cxnSp macro="">
      <xdr:nvCxnSpPr>
        <xdr:cNvPr id="438" name="直線コネクタ 437"/>
        <xdr:cNvCxnSpPr/>
      </xdr:nvCxnSpPr>
      <xdr:spPr>
        <a:xfrm>
          <a:off x="16179800" y="2598561"/>
          <a:ext cx="8382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39" name="将来負担の状況平均値テキスト"/>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0" name="フローチャート: 判断 439"/>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170109</xdr:rowOff>
    </xdr:from>
    <xdr:to>
      <xdr:col>77</xdr:col>
      <xdr:colOff>44450</xdr:colOff>
      <xdr:row>15</xdr:row>
      <xdr:rowOff>26811</xdr:rowOff>
    </xdr:to>
    <xdr:cxnSp macro="">
      <xdr:nvCxnSpPr>
        <xdr:cNvPr id="441" name="直線コネクタ 440"/>
        <xdr:cNvCxnSpPr/>
      </xdr:nvCxnSpPr>
      <xdr:spPr>
        <a:xfrm>
          <a:off x="15290800" y="257040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2" name="フローチャート: 判断 441"/>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171114</xdr:rowOff>
    </xdr:from>
    <xdr:ext cx="736600" cy="259045"/>
    <xdr:sp macro="" textlink="">
      <xdr:nvSpPr>
        <xdr:cNvPr id="443" name="テキスト ボックス 442"/>
        <xdr:cNvSpPr txBox="1"/>
      </xdr:nvSpPr>
      <xdr:spPr>
        <a:xfrm>
          <a:off x="15798800" y="29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109784</xdr:rowOff>
    </xdr:from>
    <xdr:to>
      <xdr:col>72</xdr:col>
      <xdr:colOff>203200</xdr:colOff>
      <xdr:row>14</xdr:row>
      <xdr:rowOff>170109</xdr:rowOff>
    </xdr:to>
    <xdr:cxnSp macro="">
      <xdr:nvCxnSpPr>
        <xdr:cNvPr id="444" name="直線コネクタ 443"/>
        <xdr:cNvCxnSpPr/>
      </xdr:nvCxnSpPr>
      <xdr:spPr>
        <a:xfrm>
          <a:off x="14401800" y="25100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5" name="フローチャート: 判断 444"/>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168433</xdr:rowOff>
    </xdr:from>
    <xdr:ext cx="762000" cy="259045"/>
    <xdr:sp macro="" textlink="">
      <xdr:nvSpPr>
        <xdr:cNvPr id="446" name="テキスト ボックス 445"/>
        <xdr:cNvSpPr txBox="1"/>
      </xdr:nvSpPr>
      <xdr:spPr>
        <a:xfrm>
          <a:off x="14909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109784</xdr:rowOff>
    </xdr:from>
    <xdr:to>
      <xdr:col>68</xdr:col>
      <xdr:colOff>152400</xdr:colOff>
      <xdr:row>14</xdr:row>
      <xdr:rowOff>167428</xdr:rowOff>
    </xdr:to>
    <xdr:cxnSp macro="">
      <xdr:nvCxnSpPr>
        <xdr:cNvPr id="447" name="直線コネクタ 446"/>
        <xdr:cNvCxnSpPr/>
      </xdr:nvCxnSpPr>
      <xdr:spPr>
        <a:xfrm flipV="1">
          <a:off x="13512800" y="2510084"/>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48" name="フローチャート: 判断 447"/>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153687</xdr:rowOff>
    </xdr:from>
    <xdr:ext cx="762000" cy="259045"/>
    <xdr:sp macro="" textlink="">
      <xdr:nvSpPr>
        <xdr:cNvPr id="449" name="テキスト ボックス 448"/>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0" name="フローチャート: 判断 449"/>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47924</xdr:rowOff>
    </xdr:from>
    <xdr:ext cx="762000" cy="259045"/>
    <xdr:sp macro="" textlink="">
      <xdr:nvSpPr>
        <xdr:cNvPr id="451" name="テキスト ボックス 450"/>
        <xdr:cNvSpPr txBox="1"/>
      </xdr:nvSpPr>
      <xdr:spPr>
        <a:xfrm>
          <a:off x="13131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59125</xdr:rowOff>
    </xdr:from>
    <xdr:to>
      <xdr:col>81</xdr:col>
      <xdr:colOff>95250</xdr:colOff>
      <xdr:row>15</xdr:row>
      <xdr:rowOff>160725</xdr:rowOff>
    </xdr:to>
    <xdr:sp macro="" textlink="">
      <xdr:nvSpPr>
        <xdr:cNvPr id="457" name="楕円 456"/>
        <xdr:cNvSpPr/>
      </xdr:nvSpPr>
      <xdr:spPr>
        <a:xfrm>
          <a:off x="16967200" y="26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75652</xdr:rowOff>
    </xdr:from>
    <xdr:ext cx="762000" cy="259045"/>
    <xdr:sp macro="" textlink="">
      <xdr:nvSpPr>
        <xdr:cNvPr id="458" name="将来負担の状況該当値テキスト"/>
        <xdr:cNvSpPr txBox="1"/>
      </xdr:nvSpPr>
      <xdr:spPr>
        <a:xfrm>
          <a:off x="17106900" y="247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147461</xdr:rowOff>
    </xdr:from>
    <xdr:to>
      <xdr:col>77</xdr:col>
      <xdr:colOff>95250</xdr:colOff>
      <xdr:row>15</xdr:row>
      <xdr:rowOff>77611</xdr:rowOff>
    </xdr:to>
    <xdr:sp macro="" textlink="">
      <xdr:nvSpPr>
        <xdr:cNvPr id="459" name="楕円 458"/>
        <xdr:cNvSpPr/>
      </xdr:nvSpPr>
      <xdr:spPr>
        <a:xfrm>
          <a:off x="16129000" y="25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87788</xdr:rowOff>
    </xdr:from>
    <xdr:ext cx="736600" cy="259045"/>
    <xdr:sp macro="" textlink="">
      <xdr:nvSpPr>
        <xdr:cNvPr id="460" name="テキスト ボックス 459"/>
        <xdr:cNvSpPr txBox="1"/>
      </xdr:nvSpPr>
      <xdr:spPr>
        <a:xfrm>
          <a:off x="15798800" y="231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119309</xdr:rowOff>
    </xdr:from>
    <xdr:to>
      <xdr:col>73</xdr:col>
      <xdr:colOff>44450</xdr:colOff>
      <xdr:row>15</xdr:row>
      <xdr:rowOff>49459</xdr:rowOff>
    </xdr:to>
    <xdr:sp macro="" textlink="">
      <xdr:nvSpPr>
        <xdr:cNvPr id="461" name="楕円 460"/>
        <xdr:cNvSpPr/>
      </xdr:nvSpPr>
      <xdr:spPr>
        <a:xfrm>
          <a:off x="15240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59636</xdr:rowOff>
    </xdr:from>
    <xdr:ext cx="762000" cy="259045"/>
    <xdr:sp macro="" textlink="">
      <xdr:nvSpPr>
        <xdr:cNvPr id="462" name="テキスト ボックス 461"/>
        <xdr:cNvSpPr txBox="1"/>
      </xdr:nvSpPr>
      <xdr:spPr>
        <a:xfrm>
          <a:off x="14909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58984</xdr:rowOff>
    </xdr:from>
    <xdr:to>
      <xdr:col>68</xdr:col>
      <xdr:colOff>203200</xdr:colOff>
      <xdr:row>14</xdr:row>
      <xdr:rowOff>160584</xdr:rowOff>
    </xdr:to>
    <xdr:sp macro="" textlink="">
      <xdr:nvSpPr>
        <xdr:cNvPr id="463" name="楕円 462"/>
        <xdr:cNvSpPr/>
      </xdr:nvSpPr>
      <xdr:spPr>
        <a:xfrm>
          <a:off x="14351000" y="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170761</xdr:rowOff>
    </xdr:from>
    <xdr:ext cx="762000" cy="259045"/>
    <xdr:sp macro="" textlink="">
      <xdr:nvSpPr>
        <xdr:cNvPr id="464" name="テキスト ボックス 463"/>
        <xdr:cNvSpPr txBox="1"/>
      </xdr:nvSpPr>
      <xdr:spPr>
        <a:xfrm>
          <a:off x="14020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116628</xdr:rowOff>
    </xdr:from>
    <xdr:to>
      <xdr:col>64</xdr:col>
      <xdr:colOff>152400</xdr:colOff>
      <xdr:row>15</xdr:row>
      <xdr:rowOff>46778</xdr:rowOff>
    </xdr:to>
    <xdr:sp macro="" textlink="">
      <xdr:nvSpPr>
        <xdr:cNvPr id="465" name="楕円 464"/>
        <xdr:cNvSpPr/>
      </xdr:nvSpPr>
      <xdr:spPr>
        <a:xfrm>
          <a:off x="13462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56955</xdr:rowOff>
    </xdr:from>
    <xdr:ext cx="762000" cy="259045"/>
    <xdr:sp macro="" textlink="">
      <xdr:nvSpPr>
        <xdr:cNvPr id="466" name="テキスト ボックス 465"/>
        <xdr:cNvSpPr txBox="1"/>
      </xdr:nvSpPr>
      <xdr:spPr>
        <a:xfrm>
          <a:off x="13131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16,848
16,815
78.68
13,067,649
12,655,660
406,955
6,662,039
12,882,058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低くなっている。消防の業務などを一部事務組合で行っていること、公共施設の管理を指定管理者制度の導入や、委託できるような事業や事務は積極的に民間委託していることによるものである。今後もこのような取り組みを進め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62230</xdr:rowOff>
    </xdr:from>
    <xdr:to>
      <xdr:col>24</xdr:col>
      <xdr:colOff>25400</xdr:colOff>
      <xdr:row>33</xdr:row>
      <xdr:rowOff>77470</xdr:rowOff>
    </xdr:to>
    <xdr:cxnSp macro="">
      <xdr:nvCxnSpPr>
        <xdr:cNvPr id="66" name="直線コネクタ 65"/>
        <xdr:cNvCxnSpPr/>
      </xdr:nvCxnSpPr>
      <xdr:spPr>
        <a:xfrm>
          <a:off x="3987800" y="5720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149860</xdr:rowOff>
    </xdr:from>
    <xdr:to>
      <xdr:col>19</xdr:col>
      <xdr:colOff>187325</xdr:colOff>
      <xdr:row>33</xdr:row>
      <xdr:rowOff>62230</xdr:rowOff>
    </xdr:to>
    <xdr:cxnSp macro="">
      <xdr:nvCxnSpPr>
        <xdr:cNvPr id="69" name="直線コネクタ 68"/>
        <xdr:cNvCxnSpPr/>
      </xdr:nvCxnSpPr>
      <xdr:spPr>
        <a:xfrm>
          <a:off x="3098800" y="5636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88900</xdr:rowOff>
    </xdr:from>
    <xdr:to>
      <xdr:col>15</xdr:col>
      <xdr:colOff>98425</xdr:colOff>
      <xdr:row>32</xdr:row>
      <xdr:rowOff>149860</xdr:rowOff>
    </xdr:to>
    <xdr:cxnSp macro="">
      <xdr:nvCxnSpPr>
        <xdr:cNvPr id="72" name="直線コネクタ 71"/>
        <xdr:cNvCxnSpPr/>
      </xdr:nvCxnSpPr>
      <xdr:spPr>
        <a:xfrm>
          <a:off x="2209800" y="5575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88900</xdr:rowOff>
    </xdr:from>
    <xdr:to>
      <xdr:col>11</xdr:col>
      <xdr:colOff>9525</xdr:colOff>
      <xdr:row>32</xdr:row>
      <xdr:rowOff>88900</xdr:rowOff>
    </xdr:to>
    <xdr:cxnSp macro="">
      <xdr:nvCxnSpPr>
        <xdr:cNvPr id="75" name="直線コネクタ 74"/>
        <xdr:cNvCxnSpPr/>
      </xdr:nvCxnSpPr>
      <xdr:spPr>
        <a:xfrm>
          <a:off x="1320800" y="557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26670</xdr:rowOff>
    </xdr:from>
    <xdr:to>
      <xdr:col>24</xdr:col>
      <xdr:colOff>76200</xdr:colOff>
      <xdr:row>33</xdr:row>
      <xdr:rowOff>128270</xdr:rowOff>
    </xdr:to>
    <xdr:sp macro="" textlink="">
      <xdr:nvSpPr>
        <xdr:cNvPr id="85" name="楕円 84"/>
        <xdr:cNvSpPr/>
      </xdr:nvSpPr>
      <xdr:spPr>
        <a:xfrm>
          <a:off x="4775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106697</xdr:rowOff>
    </xdr:from>
    <xdr:ext cx="762000" cy="259045"/>
    <xdr:sp macro="" textlink="">
      <xdr:nvSpPr>
        <xdr:cNvPr id="86" name="人件費該当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11430</xdr:rowOff>
    </xdr:from>
    <xdr:to>
      <xdr:col>20</xdr:col>
      <xdr:colOff>38100</xdr:colOff>
      <xdr:row>33</xdr:row>
      <xdr:rowOff>113030</xdr:rowOff>
    </xdr:to>
    <xdr:sp macro="" textlink="">
      <xdr:nvSpPr>
        <xdr:cNvPr id="87" name="楕円 86"/>
        <xdr:cNvSpPr/>
      </xdr:nvSpPr>
      <xdr:spPr>
        <a:xfrm>
          <a:off x="3937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123207</xdr:rowOff>
    </xdr:from>
    <xdr:ext cx="736600" cy="259045"/>
    <xdr:sp macro="" textlink="">
      <xdr:nvSpPr>
        <xdr:cNvPr id="88" name="テキスト ボックス 87"/>
        <xdr:cNvSpPr txBox="1"/>
      </xdr:nvSpPr>
      <xdr:spPr>
        <a:xfrm>
          <a:off x="3606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99060</xdr:rowOff>
    </xdr:from>
    <xdr:to>
      <xdr:col>15</xdr:col>
      <xdr:colOff>149225</xdr:colOff>
      <xdr:row>33</xdr:row>
      <xdr:rowOff>29210</xdr:rowOff>
    </xdr:to>
    <xdr:sp macro="" textlink="">
      <xdr:nvSpPr>
        <xdr:cNvPr id="89" name="楕円 88"/>
        <xdr:cNvSpPr/>
      </xdr:nvSpPr>
      <xdr:spPr>
        <a:xfrm>
          <a:off x="3048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39387</xdr:rowOff>
    </xdr:from>
    <xdr:ext cx="762000" cy="259045"/>
    <xdr:sp macro="" textlink="">
      <xdr:nvSpPr>
        <xdr:cNvPr id="90" name="テキスト ボックス 89"/>
        <xdr:cNvSpPr txBox="1"/>
      </xdr:nvSpPr>
      <xdr:spPr>
        <a:xfrm>
          <a:off x="2717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38100</xdr:rowOff>
    </xdr:from>
    <xdr:to>
      <xdr:col>11</xdr:col>
      <xdr:colOff>60325</xdr:colOff>
      <xdr:row>32</xdr:row>
      <xdr:rowOff>139700</xdr:rowOff>
    </xdr:to>
    <xdr:sp macro="" textlink="">
      <xdr:nvSpPr>
        <xdr:cNvPr id="91" name="楕円 90"/>
        <xdr:cNvSpPr/>
      </xdr:nvSpPr>
      <xdr:spPr>
        <a:xfrm>
          <a:off x="2159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149877</xdr:rowOff>
    </xdr:from>
    <xdr:ext cx="762000" cy="259045"/>
    <xdr:sp macro="" textlink="">
      <xdr:nvSpPr>
        <xdr:cNvPr id="92" name="テキスト ボックス 91"/>
        <xdr:cNvSpPr txBox="1"/>
      </xdr:nvSpPr>
      <xdr:spPr>
        <a:xfrm>
          <a:off x="1828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38100</xdr:rowOff>
    </xdr:from>
    <xdr:to>
      <xdr:col>6</xdr:col>
      <xdr:colOff>171450</xdr:colOff>
      <xdr:row>32</xdr:row>
      <xdr:rowOff>139700</xdr:rowOff>
    </xdr:to>
    <xdr:sp macro="" textlink="">
      <xdr:nvSpPr>
        <xdr:cNvPr id="93" name="楕円 92"/>
        <xdr:cNvSpPr/>
      </xdr:nvSpPr>
      <xdr:spPr>
        <a:xfrm>
          <a:off x="1270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149877</xdr:rowOff>
    </xdr:from>
    <xdr:ext cx="762000" cy="259045"/>
    <xdr:sp macro="" textlink="">
      <xdr:nvSpPr>
        <xdr:cNvPr id="94" name="テキスト ボックス 93"/>
        <xdr:cNvSpPr txBox="1"/>
      </xdr:nvSpPr>
      <xdr:spPr>
        <a:xfrm>
          <a:off x="939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近年、物件費は増加傾向にあったが本年度は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た。類似団体と比較すると物件費に係る経常収支比率は低くなっている。要因としては経常経費の削減を行っていることや委託する場合に毎年見直しをかけていることがある。今後もこのような取り組みを進めながら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20320</xdr:rowOff>
    </xdr:to>
    <xdr:cxnSp macro="">
      <xdr:nvCxnSpPr>
        <xdr:cNvPr id="127" name="直線コネクタ 126"/>
        <xdr:cNvCxnSpPr/>
      </xdr:nvCxnSpPr>
      <xdr:spPr>
        <a:xfrm flipV="1">
          <a:off x="15671800" y="274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16</xdr:row>
      <xdr:rowOff>20320</xdr:rowOff>
    </xdr:to>
    <xdr:cxnSp macro="">
      <xdr:nvCxnSpPr>
        <xdr:cNvPr id="130" name="直線コネクタ 129"/>
        <xdr:cNvCxnSpPr/>
      </xdr:nvCxnSpPr>
      <xdr:spPr>
        <a:xfrm>
          <a:off x="14782800" y="264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77470</xdr:rowOff>
    </xdr:to>
    <xdr:cxnSp macro="">
      <xdr:nvCxnSpPr>
        <xdr:cNvPr id="133" name="直線コネクタ 132"/>
        <xdr:cNvCxnSpPr/>
      </xdr:nvCxnSpPr>
      <xdr:spPr>
        <a:xfrm>
          <a:off x="13893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62230</xdr:rowOff>
    </xdr:to>
    <xdr:cxnSp macro="">
      <xdr:nvCxnSpPr>
        <xdr:cNvPr id="136" name="直線コネクタ 135"/>
        <xdr:cNvCxnSpPr/>
      </xdr:nvCxnSpPr>
      <xdr:spPr>
        <a:xfrm>
          <a:off x="13004800" y="259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6" name="楕円 145"/>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7"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9" name="テキスト ボックス 148"/>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50" name="楕円 149"/>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1" name="テキスト ボックス 15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2" name="楕円 151"/>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3" name="テキスト ボックス 152"/>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4" name="楕円 153"/>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5" name="テキスト ボックス 154"/>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類似団体と比較すると、扶助費に係る経常収支比率は低くなっているが、要因としては単独事業が他の類似団体よりも少ないことがある。今後も緊急性や必要性を勘案しながら扶助費の抑制に努める。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5842</xdr:rowOff>
    </xdr:from>
    <xdr:to>
      <xdr:col>24</xdr:col>
      <xdr:colOff>25400</xdr:colOff>
      <xdr:row>53</xdr:row>
      <xdr:rowOff>106426</xdr:rowOff>
    </xdr:to>
    <xdr:cxnSp macro="">
      <xdr:nvCxnSpPr>
        <xdr:cNvPr id="186" name="直線コネクタ 185"/>
        <xdr:cNvCxnSpPr/>
      </xdr:nvCxnSpPr>
      <xdr:spPr>
        <a:xfrm>
          <a:off x="3987800" y="90926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5842</xdr:rowOff>
    </xdr:from>
    <xdr:to>
      <xdr:col>19</xdr:col>
      <xdr:colOff>187325</xdr:colOff>
      <xdr:row>53</xdr:row>
      <xdr:rowOff>97282</xdr:rowOff>
    </xdr:to>
    <xdr:cxnSp macro="">
      <xdr:nvCxnSpPr>
        <xdr:cNvPr id="189" name="直線コネクタ 188"/>
        <xdr:cNvCxnSpPr/>
      </xdr:nvCxnSpPr>
      <xdr:spPr>
        <a:xfrm flipV="1">
          <a:off x="3098800" y="90926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60706</xdr:rowOff>
    </xdr:from>
    <xdr:to>
      <xdr:col>15</xdr:col>
      <xdr:colOff>98425</xdr:colOff>
      <xdr:row>53</xdr:row>
      <xdr:rowOff>97282</xdr:rowOff>
    </xdr:to>
    <xdr:cxnSp macro="">
      <xdr:nvCxnSpPr>
        <xdr:cNvPr id="192" name="直線コネクタ 191"/>
        <xdr:cNvCxnSpPr/>
      </xdr:nvCxnSpPr>
      <xdr:spPr>
        <a:xfrm>
          <a:off x="2209800" y="91475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33274</xdr:rowOff>
    </xdr:from>
    <xdr:to>
      <xdr:col>11</xdr:col>
      <xdr:colOff>9525</xdr:colOff>
      <xdr:row>53</xdr:row>
      <xdr:rowOff>60706</xdr:rowOff>
    </xdr:to>
    <xdr:cxnSp macro="">
      <xdr:nvCxnSpPr>
        <xdr:cNvPr id="195" name="直線コネクタ 194"/>
        <xdr:cNvCxnSpPr/>
      </xdr:nvCxnSpPr>
      <xdr:spPr>
        <a:xfrm>
          <a:off x="1320800" y="9120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55626</xdr:rowOff>
    </xdr:from>
    <xdr:to>
      <xdr:col>24</xdr:col>
      <xdr:colOff>76200</xdr:colOff>
      <xdr:row>53</xdr:row>
      <xdr:rowOff>157226</xdr:rowOff>
    </xdr:to>
    <xdr:sp macro="" textlink="">
      <xdr:nvSpPr>
        <xdr:cNvPr id="205" name="楕円 204"/>
        <xdr:cNvSpPr/>
      </xdr:nvSpPr>
      <xdr:spPr>
        <a:xfrm>
          <a:off x="47752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135653</xdr:rowOff>
    </xdr:from>
    <xdr:ext cx="762000" cy="259045"/>
    <xdr:sp macro="" textlink="">
      <xdr:nvSpPr>
        <xdr:cNvPr id="206" name="扶助費該当値テキスト"/>
        <xdr:cNvSpPr txBox="1"/>
      </xdr:nvSpPr>
      <xdr:spPr>
        <a:xfrm>
          <a:off x="4914900" y="905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126492</xdr:rowOff>
    </xdr:from>
    <xdr:to>
      <xdr:col>20</xdr:col>
      <xdr:colOff>38100</xdr:colOff>
      <xdr:row>53</xdr:row>
      <xdr:rowOff>56642</xdr:rowOff>
    </xdr:to>
    <xdr:sp macro="" textlink="">
      <xdr:nvSpPr>
        <xdr:cNvPr id="207" name="楕円 206"/>
        <xdr:cNvSpPr/>
      </xdr:nvSpPr>
      <xdr:spPr>
        <a:xfrm>
          <a:off x="3937000" y="90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66819</xdr:rowOff>
    </xdr:from>
    <xdr:ext cx="736600" cy="259045"/>
    <xdr:sp macro="" textlink="">
      <xdr:nvSpPr>
        <xdr:cNvPr id="208" name="テキスト ボックス 207"/>
        <xdr:cNvSpPr txBox="1"/>
      </xdr:nvSpPr>
      <xdr:spPr>
        <a:xfrm>
          <a:off x="3606800" y="881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46482</xdr:rowOff>
    </xdr:from>
    <xdr:to>
      <xdr:col>15</xdr:col>
      <xdr:colOff>149225</xdr:colOff>
      <xdr:row>53</xdr:row>
      <xdr:rowOff>148082</xdr:rowOff>
    </xdr:to>
    <xdr:sp macro="" textlink="">
      <xdr:nvSpPr>
        <xdr:cNvPr id="209" name="楕円 208"/>
        <xdr:cNvSpPr/>
      </xdr:nvSpPr>
      <xdr:spPr>
        <a:xfrm>
          <a:off x="3048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158259</xdr:rowOff>
    </xdr:from>
    <xdr:ext cx="762000" cy="259045"/>
    <xdr:sp macro="" textlink="">
      <xdr:nvSpPr>
        <xdr:cNvPr id="210" name="テキスト ボックス 209"/>
        <xdr:cNvSpPr txBox="1"/>
      </xdr:nvSpPr>
      <xdr:spPr>
        <a:xfrm>
          <a:off x="2717800" y="89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9906</xdr:rowOff>
    </xdr:from>
    <xdr:to>
      <xdr:col>11</xdr:col>
      <xdr:colOff>60325</xdr:colOff>
      <xdr:row>53</xdr:row>
      <xdr:rowOff>111506</xdr:rowOff>
    </xdr:to>
    <xdr:sp macro="" textlink="">
      <xdr:nvSpPr>
        <xdr:cNvPr id="211" name="楕円 210"/>
        <xdr:cNvSpPr/>
      </xdr:nvSpPr>
      <xdr:spPr>
        <a:xfrm>
          <a:off x="2159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121683</xdr:rowOff>
    </xdr:from>
    <xdr:ext cx="762000" cy="259045"/>
    <xdr:sp macro="" textlink="">
      <xdr:nvSpPr>
        <xdr:cNvPr id="212" name="テキスト ボックス 211"/>
        <xdr:cNvSpPr txBox="1"/>
      </xdr:nvSpPr>
      <xdr:spPr>
        <a:xfrm>
          <a:off x="1828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153924</xdr:rowOff>
    </xdr:from>
    <xdr:to>
      <xdr:col>6</xdr:col>
      <xdr:colOff>171450</xdr:colOff>
      <xdr:row>53</xdr:row>
      <xdr:rowOff>84074</xdr:rowOff>
    </xdr:to>
    <xdr:sp macro="" textlink="">
      <xdr:nvSpPr>
        <xdr:cNvPr id="213" name="楕円 212"/>
        <xdr:cNvSpPr/>
      </xdr:nvSpPr>
      <xdr:spPr>
        <a:xfrm>
          <a:off x="12700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94251</xdr:rowOff>
    </xdr:from>
    <xdr:ext cx="762000" cy="259045"/>
    <xdr:sp macro="" textlink="">
      <xdr:nvSpPr>
        <xdr:cNvPr id="214" name="テキスト ボックス 213"/>
        <xdr:cNvSpPr txBox="1"/>
      </xdr:nvSpPr>
      <xdr:spPr>
        <a:xfrm>
          <a:off x="939800" y="883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類似団体の中で一番低い</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％となっているが、要因としては操出金が少ないことにある。今後も各事業において独立採算の原則に立ち普通会計の負担額を減らしていくように努める。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111760</xdr:rowOff>
    </xdr:to>
    <xdr:cxnSp macro="">
      <xdr:nvCxnSpPr>
        <xdr:cNvPr id="247" name="直線コネクタ 246"/>
        <xdr:cNvCxnSpPr/>
      </xdr:nvCxnSpPr>
      <xdr:spPr>
        <a:xfrm flipV="1">
          <a:off x="15671800" y="9339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111760</xdr:rowOff>
    </xdr:to>
    <xdr:cxnSp macro="">
      <xdr:nvCxnSpPr>
        <xdr:cNvPr id="250" name="直線コネクタ 249"/>
        <xdr:cNvCxnSpPr/>
      </xdr:nvCxnSpPr>
      <xdr:spPr>
        <a:xfrm>
          <a:off x="14782800" y="935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54</xdr:row>
      <xdr:rowOff>96520</xdr:rowOff>
    </xdr:to>
    <xdr:cxnSp macro="">
      <xdr:nvCxnSpPr>
        <xdr:cNvPr id="253" name="直線コネクタ 252"/>
        <xdr:cNvCxnSpPr/>
      </xdr:nvCxnSpPr>
      <xdr:spPr>
        <a:xfrm>
          <a:off x="13893800" y="9331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73660</xdr:rowOff>
    </xdr:from>
    <xdr:to>
      <xdr:col>69</xdr:col>
      <xdr:colOff>92075</xdr:colOff>
      <xdr:row>54</xdr:row>
      <xdr:rowOff>104140</xdr:rowOff>
    </xdr:to>
    <xdr:cxnSp macro="">
      <xdr:nvCxnSpPr>
        <xdr:cNvPr id="256" name="直線コネクタ 255"/>
        <xdr:cNvCxnSpPr/>
      </xdr:nvCxnSpPr>
      <xdr:spPr>
        <a:xfrm flipV="1">
          <a:off x="13004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6" name="楕円 265"/>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67"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8" name="楕円 267"/>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9" name="テキスト ボックス 268"/>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70" name="楕円 269"/>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1" name="テキスト ボックス 270"/>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22860</xdr:rowOff>
    </xdr:from>
    <xdr:to>
      <xdr:col>69</xdr:col>
      <xdr:colOff>142875</xdr:colOff>
      <xdr:row>54</xdr:row>
      <xdr:rowOff>124460</xdr:rowOff>
    </xdr:to>
    <xdr:sp macro="" textlink="">
      <xdr:nvSpPr>
        <xdr:cNvPr id="272" name="楕円 271"/>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134637</xdr:rowOff>
    </xdr:from>
    <xdr:ext cx="762000" cy="259045"/>
    <xdr:sp macro="" textlink="">
      <xdr:nvSpPr>
        <xdr:cNvPr id="273" name="テキスト ボックス 272"/>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4" name="楕円 273"/>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5" name="テキスト ボックス 274"/>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補助費等に係る経常収支比率は平均を大きく上回っている。これは消防などの業務を一部事務組合で行っていることにより負担金が大きくなっているためである。今後も普通会計の負担額を減らす一部事務組合の適正な執行体制の確立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88138</xdr:rowOff>
    </xdr:to>
    <xdr:cxnSp macro="">
      <xdr:nvCxnSpPr>
        <xdr:cNvPr id="305" name="直線コネクタ 304"/>
        <xdr:cNvCxnSpPr/>
      </xdr:nvCxnSpPr>
      <xdr:spPr>
        <a:xfrm>
          <a:off x="15671800" y="67564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101854</xdr:rowOff>
    </xdr:to>
    <xdr:cxnSp macro="">
      <xdr:nvCxnSpPr>
        <xdr:cNvPr id="308" name="直線コネクタ 307"/>
        <xdr:cNvCxnSpPr/>
      </xdr:nvCxnSpPr>
      <xdr:spPr>
        <a:xfrm flipV="1">
          <a:off x="14782800" y="6756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74422</xdr:rowOff>
    </xdr:from>
    <xdr:to>
      <xdr:col>73</xdr:col>
      <xdr:colOff>180975</xdr:colOff>
      <xdr:row>39</xdr:row>
      <xdr:rowOff>101854</xdr:rowOff>
    </xdr:to>
    <xdr:cxnSp macro="">
      <xdr:nvCxnSpPr>
        <xdr:cNvPr id="311" name="直線コネクタ 310"/>
        <xdr:cNvCxnSpPr/>
      </xdr:nvCxnSpPr>
      <xdr:spPr>
        <a:xfrm>
          <a:off x="13893800" y="67609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74422</xdr:rowOff>
    </xdr:to>
    <xdr:cxnSp macro="">
      <xdr:nvCxnSpPr>
        <xdr:cNvPr id="314" name="直線コネクタ 313"/>
        <xdr:cNvCxnSpPr/>
      </xdr:nvCxnSpPr>
      <xdr:spPr>
        <a:xfrm>
          <a:off x="13004800" y="6756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37338</xdr:rowOff>
    </xdr:from>
    <xdr:to>
      <xdr:col>82</xdr:col>
      <xdr:colOff>158750</xdr:colOff>
      <xdr:row>39</xdr:row>
      <xdr:rowOff>138938</xdr:rowOff>
    </xdr:to>
    <xdr:sp macro="" textlink="">
      <xdr:nvSpPr>
        <xdr:cNvPr id="324" name="楕円 323"/>
        <xdr:cNvSpPr/>
      </xdr:nvSpPr>
      <xdr:spPr>
        <a:xfrm>
          <a:off x="164592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117365</xdr:rowOff>
    </xdr:from>
    <xdr:ext cx="762000" cy="259045"/>
    <xdr:sp macro="" textlink="">
      <xdr:nvSpPr>
        <xdr:cNvPr id="325" name="補助費等該当値テキスト"/>
        <xdr:cNvSpPr txBox="1"/>
      </xdr:nvSpPr>
      <xdr:spPr>
        <a:xfrm>
          <a:off x="16598900" y="66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26" name="楕円 325"/>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27" name="テキスト ボックス 326"/>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51054</xdr:rowOff>
    </xdr:from>
    <xdr:to>
      <xdr:col>74</xdr:col>
      <xdr:colOff>31750</xdr:colOff>
      <xdr:row>39</xdr:row>
      <xdr:rowOff>152654</xdr:rowOff>
    </xdr:to>
    <xdr:sp macro="" textlink="">
      <xdr:nvSpPr>
        <xdr:cNvPr id="328" name="楕円 327"/>
        <xdr:cNvSpPr/>
      </xdr:nvSpPr>
      <xdr:spPr>
        <a:xfrm>
          <a:off x="14732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137431</xdr:rowOff>
    </xdr:from>
    <xdr:ext cx="762000" cy="259045"/>
    <xdr:sp macro="" textlink="">
      <xdr:nvSpPr>
        <xdr:cNvPr id="329" name="テキスト ボックス 328"/>
        <xdr:cNvSpPr txBox="1"/>
      </xdr:nvSpPr>
      <xdr:spPr>
        <a:xfrm>
          <a:off x="14401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0" name="楕円 329"/>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1" name="テキスト ボックス 330"/>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32" name="楕円 331"/>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33" name="テキスト ボックス 332"/>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これは、過去に短期的集中的に行った社会資本整備などに借り入れた借入金に償還が進んでいるためである。また、地方債の残額の中には、過疎債などの普通交付税に算入される起債償還も多く含まれている。以前、公債費の占める割合が高いことから公債費負担の適正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157480</xdr:rowOff>
    </xdr:to>
    <xdr:cxnSp macro="">
      <xdr:nvCxnSpPr>
        <xdr:cNvPr id="366" name="直線コネクタ 365"/>
        <xdr:cNvCxnSpPr/>
      </xdr:nvCxnSpPr>
      <xdr:spPr>
        <a:xfrm flipV="1">
          <a:off x="3987800" y="12814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46990</xdr:rowOff>
    </xdr:to>
    <xdr:cxnSp macro="">
      <xdr:nvCxnSpPr>
        <xdr:cNvPr id="369" name="直線コネクタ 368"/>
        <xdr:cNvCxnSpPr/>
      </xdr:nvCxnSpPr>
      <xdr:spPr>
        <a:xfrm flipV="1">
          <a:off x="3098800" y="12844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77470</xdr:rowOff>
    </xdr:to>
    <xdr:cxnSp macro="">
      <xdr:nvCxnSpPr>
        <xdr:cNvPr id="372" name="直線コネクタ 371"/>
        <xdr:cNvCxnSpPr/>
      </xdr:nvCxnSpPr>
      <xdr:spPr>
        <a:xfrm flipV="1">
          <a:off x="2209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76</xdr:row>
      <xdr:rowOff>5080</xdr:rowOff>
    </xdr:to>
    <xdr:cxnSp macro="">
      <xdr:nvCxnSpPr>
        <xdr:cNvPr id="375" name="直線コネクタ 374"/>
        <xdr:cNvCxnSpPr/>
      </xdr:nvCxnSpPr>
      <xdr:spPr>
        <a:xfrm flipV="1">
          <a:off x="1320800" y="12936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5" name="楕円 384"/>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6"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87" name="楕円 386"/>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88" name="テキスト ボックス 387"/>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89" name="楕円 388"/>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0" name="テキスト ボックス 389"/>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1" name="楕円 390"/>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2" name="テキスト ボックス 391"/>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3" name="楕円 392"/>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4" name="テキスト ボックス 393"/>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となった。これは経常経費のうち、人件費の増によるものであるが、類似団体と比較すると平均を大きく下回っている。今後も税収の大幅は増加が見込まれず、交付税の見通しも不透明であることを鑑み、計画的な事務の実施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75</xdr:row>
      <xdr:rowOff>165863</xdr:rowOff>
    </xdr:to>
    <xdr:cxnSp macro="">
      <xdr:nvCxnSpPr>
        <xdr:cNvPr id="425" name="直線コネクタ 424"/>
        <xdr:cNvCxnSpPr/>
      </xdr:nvCxnSpPr>
      <xdr:spPr>
        <a:xfrm>
          <a:off x="15671800" y="129788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6"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120142</xdr:rowOff>
    </xdr:to>
    <xdr:cxnSp macro="">
      <xdr:nvCxnSpPr>
        <xdr:cNvPr id="428" name="直線コネクタ 427"/>
        <xdr:cNvCxnSpPr/>
      </xdr:nvCxnSpPr>
      <xdr:spPr>
        <a:xfrm>
          <a:off x="14782800" y="129286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69850</xdr:rowOff>
    </xdr:to>
    <xdr:cxnSp macro="">
      <xdr:nvCxnSpPr>
        <xdr:cNvPr id="431" name="直線コネクタ 430"/>
        <xdr:cNvCxnSpPr/>
      </xdr:nvCxnSpPr>
      <xdr:spPr>
        <a:xfrm>
          <a:off x="13893800" y="12823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74</xdr:row>
      <xdr:rowOff>136144</xdr:rowOff>
    </xdr:to>
    <xdr:cxnSp macro="">
      <xdr:nvCxnSpPr>
        <xdr:cNvPr id="434" name="直線コネクタ 433"/>
        <xdr:cNvCxnSpPr/>
      </xdr:nvCxnSpPr>
      <xdr:spPr>
        <a:xfrm>
          <a:off x="13004800" y="12800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4" name="楕円 443"/>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5"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46" name="楕円 445"/>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47" name="テキスト ボックス 446"/>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8" name="楕円 447"/>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9" name="テキスト ボックス 448"/>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50" name="楕円 449"/>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51" name="テキスト ボックス 450"/>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52" name="楕円 451"/>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3" name="テキスト ボックス 452"/>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113575</xdr:rowOff>
    </xdr:from>
    <xdr:to>
      <xdr:col>29</xdr:col>
      <xdr:colOff>127000</xdr:colOff>
      <xdr:row>16</xdr:row>
      <xdr:rowOff>127346</xdr:rowOff>
    </xdr:to>
    <xdr:cxnSp macro="">
      <xdr:nvCxnSpPr>
        <xdr:cNvPr id="47" name="直線コネクタ 46"/>
        <xdr:cNvCxnSpPr/>
      </xdr:nvCxnSpPr>
      <xdr:spPr bwMode="auto">
        <a:xfrm flipV="1">
          <a:off x="5003800" y="2904400"/>
          <a:ext cx="647700" cy="1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139839</xdr:rowOff>
    </xdr:from>
    <xdr:ext cx="762000" cy="259045"/>
    <xdr:sp macro="" textlink="">
      <xdr:nvSpPr>
        <xdr:cNvPr id="48" name="人口1人当たり決算額の推移平均値テキスト130"/>
        <xdr:cNvSpPr txBox="1"/>
      </xdr:nvSpPr>
      <xdr:spPr>
        <a:xfrm>
          <a:off x="5740400" y="2930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127346</xdr:rowOff>
    </xdr:from>
    <xdr:to>
      <xdr:col>26</xdr:col>
      <xdr:colOff>50800</xdr:colOff>
      <xdr:row>16</xdr:row>
      <xdr:rowOff>157558</xdr:rowOff>
    </xdr:to>
    <xdr:cxnSp macro="">
      <xdr:nvCxnSpPr>
        <xdr:cNvPr id="50" name="直線コネクタ 49"/>
        <xdr:cNvCxnSpPr/>
      </xdr:nvCxnSpPr>
      <xdr:spPr bwMode="auto">
        <a:xfrm flipV="1">
          <a:off x="4305300" y="2918171"/>
          <a:ext cx="698500" cy="3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157558</xdr:rowOff>
    </xdr:from>
    <xdr:to>
      <xdr:col>22</xdr:col>
      <xdr:colOff>114300</xdr:colOff>
      <xdr:row>17</xdr:row>
      <xdr:rowOff>10051</xdr:rowOff>
    </xdr:to>
    <xdr:cxnSp macro="">
      <xdr:nvCxnSpPr>
        <xdr:cNvPr id="53" name="直線コネクタ 52"/>
        <xdr:cNvCxnSpPr/>
      </xdr:nvCxnSpPr>
      <xdr:spPr bwMode="auto">
        <a:xfrm flipV="1">
          <a:off x="3606800" y="2948383"/>
          <a:ext cx="698500" cy="2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8479</xdr:rowOff>
    </xdr:from>
    <xdr:to>
      <xdr:col>18</xdr:col>
      <xdr:colOff>177800</xdr:colOff>
      <xdr:row>17</xdr:row>
      <xdr:rowOff>10051</xdr:rowOff>
    </xdr:to>
    <xdr:cxnSp macro="">
      <xdr:nvCxnSpPr>
        <xdr:cNvPr id="56" name="直線コネクタ 55"/>
        <xdr:cNvCxnSpPr/>
      </xdr:nvCxnSpPr>
      <xdr:spPr bwMode="auto">
        <a:xfrm>
          <a:off x="2908300" y="2970754"/>
          <a:ext cx="698500" cy="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62775</xdr:rowOff>
    </xdr:from>
    <xdr:to>
      <xdr:col>29</xdr:col>
      <xdr:colOff>177800</xdr:colOff>
      <xdr:row>16</xdr:row>
      <xdr:rowOff>164375</xdr:rowOff>
    </xdr:to>
    <xdr:sp macro="" textlink="">
      <xdr:nvSpPr>
        <xdr:cNvPr id="66" name="楕円 65"/>
        <xdr:cNvSpPr/>
      </xdr:nvSpPr>
      <xdr:spPr bwMode="auto">
        <a:xfrm>
          <a:off x="5600700" y="2853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79302</xdr:rowOff>
    </xdr:from>
    <xdr:ext cx="762000" cy="259045"/>
    <xdr:sp macro="" textlink="">
      <xdr:nvSpPr>
        <xdr:cNvPr id="67" name="人口1人当たり決算額の推移該当値テキスト130"/>
        <xdr:cNvSpPr txBox="1"/>
      </xdr:nvSpPr>
      <xdr:spPr>
        <a:xfrm>
          <a:off x="5740400" y="26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76546</xdr:rowOff>
    </xdr:from>
    <xdr:to>
      <xdr:col>26</xdr:col>
      <xdr:colOff>101600</xdr:colOff>
      <xdr:row>17</xdr:row>
      <xdr:rowOff>6696</xdr:rowOff>
    </xdr:to>
    <xdr:sp macro="" textlink="">
      <xdr:nvSpPr>
        <xdr:cNvPr id="68" name="楕円 67"/>
        <xdr:cNvSpPr/>
      </xdr:nvSpPr>
      <xdr:spPr bwMode="auto">
        <a:xfrm>
          <a:off x="4953000" y="286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16873</xdr:rowOff>
    </xdr:from>
    <xdr:ext cx="736600" cy="259045"/>
    <xdr:sp macro="" textlink="">
      <xdr:nvSpPr>
        <xdr:cNvPr id="69" name="テキスト ボックス 68"/>
        <xdr:cNvSpPr txBox="1"/>
      </xdr:nvSpPr>
      <xdr:spPr>
        <a:xfrm>
          <a:off x="4622800" y="263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106758</xdr:rowOff>
    </xdr:from>
    <xdr:to>
      <xdr:col>22</xdr:col>
      <xdr:colOff>165100</xdr:colOff>
      <xdr:row>17</xdr:row>
      <xdr:rowOff>36908</xdr:rowOff>
    </xdr:to>
    <xdr:sp macro="" textlink="">
      <xdr:nvSpPr>
        <xdr:cNvPr id="70" name="楕円 69"/>
        <xdr:cNvSpPr/>
      </xdr:nvSpPr>
      <xdr:spPr bwMode="auto">
        <a:xfrm>
          <a:off x="4254500" y="289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47085</xdr:rowOff>
    </xdr:from>
    <xdr:ext cx="762000" cy="259045"/>
    <xdr:sp macro="" textlink="">
      <xdr:nvSpPr>
        <xdr:cNvPr id="71" name="テキスト ボックス 70"/>
        <xdr:cNvSpPr txBox="1"/>
      </xdr:nvSpPr>
      <xdr:spPr>
        <a:xfrm>
          <a:off x="3924300" y="26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130701</xdr:rowOff>
    </xdr:from>
    <xdr:to>
      <xdr:col>19</xdr:col>
      <xdr:colOff>38100</xdr:colOff>
      <xdr:row>17</xdr:row>
      <xdr:rowOff>60851</xdr:rowOff>
    </xdr:to>
    <xdr:sp macro="" textlink="">
      <xdr:nvSpPr>
        <xdr:cNvPr id="72" name="楕円 71"/>
        <xdr:cNvSpPr/>
      </xdr:nvSpPr>
      <xdr:spPr bwMode="auto">
        <a:xfrm>
          <a:off x="3556000" y="292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71028</xdr:rowOff>
    </xdr:from>
    <xdr:ext cx="762000" cy="259045"/>
    <xdr:sp macro="" textlink="">
      <xdr:nvSpPr>
        <xdr:cNvPr id="73" name="テキスト ボックス 72"/>
        <xdr:cNvSpPr txBox="1"/>
      </xdr:nvSpPr>
      <xdr:spPr>
        <a:xfrm>
          <a:off x="3225800" y="26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129129</xdr:rowOff>
    </xdr:from>
    <xdr:to>
      <xdr:col>15</xdr:col>
      <xdr:colOff>101600</xdr:colOff>
      <xdr:row>17</xdr:row>
      <xdr:rowOff>59279</xdr:rowOff>
    </xdr:to>
    <xdr:sp macro="" textlink="">
      <xdr:nvSpPr>
        <xdr:cNvPr id="74" name="楕円 73"/>
        <xdr:cNvSpPr/>
      </xdr:nvSpPr>
      <xdr:spPr bwMode="auto">
        <a:xfrm>
          <a:off x="28575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69456</xdr:rowOff>
    </xdr:from>
    <xdr:ext cx="762000" cy="259045"/>
    <xdr:sp macro="" textlink="">
      <xdr:nvSpPr>
        <xdr:cNvPr id="75" name="テキスト ボックス 74"/>
        <xdr:cNvSpPr txBox="1"/>
      </xdr:nvSpPr>
      <xdr:spPr>
        <a:xfrm>
          <a:off x="2527300" y="26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75402</xdr:rowOff>
    </xdr:from>
    <xdr:to>
      <xdr:col>29</xdr:col>
      <xdr:colOff>127000</xdr:colOff>
      <xdr:row>36</xdr:row>
      <xdr:rowOff>145190</xdr:rowOff>
    </xdr:to>
    <xdr:cxnSp macro="">
      <xdr:nvCxnSpPr>
        <xdr:cNvPr id="110" name="直線コネクタ 109"/>
        <xdr:cNvCxnSpPr/>
      </xdr:nvCxnSpPr>
      <xdr:spPr bwMode="auto">
        <a:xfrm flipV="1">
          <a:off x="5003800" y="7028652"/>
          <a:ext cx="647700" cy="6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64266</xdr:rowOff>
    </xdr:from>
    <xdr:to>
      <xdr:col>26</xdr:col>
      <xdr:colOff>50800</xdr:colOff>
      <xdr:row>36</xdr:row>
      <xdr:rowOff>145190</xdr:rowOff>
    </xdr:to>
    <xdr:cxnSp macro="">
      <xdr:nvCxnSpPr>
        <xdr:cNvPr id="113" name="直線コネクタ 112"/>
        <xdr:cNvCxnSpPr/>
      </xdr:nvCxnSpPr>
      <xdr:spPr bwMode="auto">
        <a:xfrm>
          <a:off x="4305300" y="7017516"/>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64266</xdr:rowOff>
    </xdr:from>
    <xdr:to>
      <xdr:col>22</xdr:col>
      <xdr:colOff>114300</xdr:colOff>
      <xdr:row>36</xdr:row>
      <xdr:rowOff>100075</xdr:rowOff>
    </xdr:to>
    <xdr:cxnSp macro="">
      <xdr:nvCxnSpPr>
        <xdr:cNvPr id="116" name="直線コネクタ 115"/>
        <xdr:cNvCxnSpPr/>
      </xdr:nvCxnSpPr>
      <xdr:spPr bwMode="auto">
        <a:xfrm flipV="1">
          <a:off x="3606800" y="7017516"/>
          <a:ext cx="698500" cy="35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318649</xdr:rowOff>
    </xdr:from>
    <xdr:to>
      <xdr:col>18</xdr:col>
      <xdr:colOff>177800</xdr:colOff>
      <xdr:row>36</xdr:row>
      <xdr:rowOff>100075</xdr:rowOff>
    </xdr:to>
    <xdr:cxnSp macro="">
      <xdr:nvCxnSpPr>
        <xdr:cNvPr id="119" name="直線コネクタ 118"/>
        <xdr:cNvCxnSpPr/>
      </xdr:nvCxnSpPr>
      <xdr:spPr bwMode="auto">
        <a:xfrm>
          <a:off x="2908300" y="6928999"/>
          <a:ext cx="698500" cy="12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24602</xdr:rowOff>
    </xdr:from>
    <xdr:to>
      <xdr:col>29</xdr:col>
      <xdr:colOff>177800</xdr:colOff>
      <xdr:row>36</xdr:row>
      <xdr:rowOff>126202</xdr:rowOff>
    </xdr:to>
    <xdr:sp macro="" textlink="">
      <xdr:nvSpPr>
        <xdr:cNvPr id="129" name="楕円 128"/>
        <xdr:cNvSpPr/>
      </xdr:nvSpPr>
      <xdr:spPr bwMode="auto">
        <a:xfrm>
          <a:off x="5600700" y="6977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339579</xdr:rowOff>
    </xdr:from>
    <xdr:ext cx="762000" cy="259045"/>
    <xdr:sp macro="" textlink="">
      <xdr:nvSpPr>
        <xdr:cNvPr id="130" name="人口1人当たり決算額の推移該当値テキスト445"/>
        <xdr:cNvSpPr txBox="1"/>
      </xdr:nvSpPr>
      <xdr:spPr>
        <a:xfrm>
          <a:off x="5740400" y="694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94390</xdr:rowOff>
    </xdr:from>
    <xdr:to>
      <xdr:col>26</xdr:col>
      <xdr:colOff>101600</xdr:colOff>
      <xdr:row>37</xdr:row>
      <xdr:rowOff>24540</xdr:rowOff>
    </xdr:to>
    <xdr:sp macro="" textlink="">
      <xdr:nvSpPr>
        <xdr:cNvPr id="131" name="楕円 130"/>
        <xdr:cNvSpPr/>
      </xdr:nvSpPr>
      <xdr:spPr bwMode="auto">
        <a:xfrm>
          <a:off x="4953000" y="704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9317</xdr:rowOff>
    </xdr:from>
    <xdr:ext cx="736600" cy="259045"/>
    <xdr:sp macro="" textlink="">
      <xdr:nvSpPr>
        <xdr:cNvPr id="132" name="テキスト ボックス 131"/>
        <xdr:cNvSpPr txBox="1"/>
      </xdr:nvSpPr>
      <xdr:spPr>
        <a:xfrm>
          <a:off x="4622800" y="7134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13466</xdr:rowOff>
    </xdr:from>
    <xdr:to>
      <xdr:col>22</xdr:col>
      <xdr:colOff>165100</xdr:colOff>
      <xdr:row>36</xdr:row>
      <xdr:rowOff>115066</xdr:rowOff>
    </xdr:to>
    <xdr:sp macro="" textlink="">
      <xdr:nvSpPr>
        <xdr:cNvPr id="133" name="楕円 132"/>
        <xdr:cNvSpPr/>
      </xdr:nvSpPr>
      <xdr:spPr bwMode="auto">
        <a:xfrm>
          <a:off x="4254500" y="696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99843</xdr:rowOff>
    </xdr:from>
    <xdr:ext cx="762000" cy="259045"/>
    <xdr:sp macro="" textlink="">
      <xdr:nvSpPr>
        <xdr:cNvPr id="134" name="テキスト ボックス 133"/>
        <xdr:cNvSpPr txBox="1"/>
      </xdr:nvSpPr>
      <xdr:spPr>
        <a:xfrm>
          <a:off x="3924300" y="705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49275</xdr:rowOff>
    </xdr:from>
    <xdr:to>
      <xdr:col>19</xdr:col>
      <xdr:colOff>38100</xdr:colOff>
      <xdr:row>36</xdr:row>
      <xdr:rowOff>150875</xdr:rowOff>
    </xdr:to>
    <xdr:sp macro="" textlink="">
      <xdr:nvSpPr>
        <xdr:cNvPr id="135" name="楕円 134"/>
        <xdr:cNvSpPr/>
      </xdr:nvSpPr>
      <xdr:spPr bwMode="auto">
        <a:xfrm>
          <a:off x="3556000" y="7002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135652</xdr:rowOff>
    </xdr:from>
    <xdr:ext cx="762000" cy="259045"/>
    <xdr:sp macro="" textlink="">
      <xdr:nvSpPr>
        <xdr:cNvPr id="136" name="テキスト ボックス 135"/>
        <xdr:cNvSpPr txBox="1"/>
      </xdr:nvSpPr>
      <xdr:spPr>
        <a:xfrm>
          <a:off x="3225800" y="708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267849</xdr:rowOff>
    </xdr:from>
    <xdr:to>
      <xdr:col>15</xdr:col>
      <xdr:colOff>101600</xdr:colOff>
      <xdr:row>36</xdr:row>
      <xdr:rowOff>26549</xdr:rowOff>
    </xdr:to>
    <xdr:sp macro="" textlink="">
      <xdr:nvSpPr>
        <xdr:cNvPr id="137" name="楕円 136"/>
        <xdr:cNvSpPr/>
      </xdr:nvSpPr>
      <xdr:spPr bwMode="auto">
        <a:xfrm>
          <a:off x="2857500" y="687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11326</xdr:rowOff>
    </xdr:from>
    <xdr:ext cx="762000" cy="259045"/>
    <xdr:sp macro="" textlink="">
      <xdr:nvSpPr>
        <xdr:cNvPr id="138" name="テキスト ボックス 137"/>
        <xdr:cNvSpPr txBox="1"/>
      </xdr:nvSpPr>
      <xdr:spPr>
        <a:xfrm>
          <a:off x="2527300" y="696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16,848
16,815
78.68
13,067,649
12,655,660
406,955
6,662,039
12,882,058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20000</xdr:rowOff>
    </xdr:from>
    <xdr:to>
      <xdr:col>24</xdr:col>
      <xdr:colOff>63500</xdr:colOff>
      <xdr:row>36</xdr:row>
      <xdr:rowOff>40968</xdr:rowOff>
    </xdr:to>
    <xdr:cxnSp macro="">
      <xdr:nvCxnSpPr>
        <xdr:cNvPr id="58" name="直線コネクタ 57"/>
        <xdr:cNvCxnSpPr/>
      </xdr:nvCxnSpPr>
      <xdr:spPr>
        <a:xfrm flipV="1">
          <a:off x="3797300" y="6192200"/>
          <a:ext cx="8382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40968</xdr:rowOff>
    </xdr:from>
    <xdr:to>
      <xdr:col>19</xdr:col>
      <xdr:colOff>177800</xdr:colOff>
      <xdr:row>36</xdr:row>
      <xdr:rowOff>61263</xdr:rowOff>
    </xdr:to>
    <xdr:cxnSp macro="">
      <xdr:nvCxnSpPr>
        <xdr:cNvPr id="61" name="直線コネクタ 60"/>
        <xdr:cNvCxnSpPr/>
      </xdr:nvCxnSpPr>
      <xdr:spPr>
        <a:xfrm flipV="1">
          <a:off x="2908300" y="6213168"/>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61263</xdr:rowOff>
    </xdr:from>
    <xdr:to>
      <xdr:col>15</xdr:col>
      <xdr:colOff>50800</xdr:colOff>
      <xdr:row>36</xdr:row>
      <xdr:rowOff>75354</xdr:rowOff>
    </xdr:to>
    <xdr:cxnSp macro="">
      <xdr:nvCxnSpPr>
        <xdr:cNvPr id="64" name="直線コネクタ 63"/>
        <xdr:cNvCxnSpPr/>
      </xdr:nvCxnSpPr>
      <xdr:spPr>
        <a:xfrm flipV="1">
          <a:off x="2019300" y="6233463"/>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73177</xdr:rowOff>
    </xdr:from>
    <xdr:to>
      <xdr:col>10</xdr:col>
      <xdr:colOff>114300</xdr:colOff>
      <xdr:row>36</xdr:row>
      <xdr:rowOff>75354</xdr:rowOff>
    </xdr:to>
    <xdr:cxnSp macro="">
      <xdr:nvCxnSpPr>
        <xdr:cNvPr id="67" name="直線コネクタ 66"/>
        <xdr:cNvCxnSpPr/>
      </xdr:nvCxnSpPr>
      <xdr:spPr>
        <a:xfrm>
          <a:off x="1130300" y="624537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140650</xdr:rowOff>
    </xdr:from>
    <xdr:to>
      <xdr:col>24</xdr:col>
      <xdr:colOff>114300</xdr:colOff>
      <xdr:row>36</xdr:row>
      <xdr:rowOff>70800</xdr:rowOff>
    </xdr:to>
    <xdr:sp macro="" textlink="">
      <xdr:nvSpPr>
        <xdr:cNvPr id="77" name="楕円 76"/>
        <xdr:cNvSpPr/>
      </xdr:nvSpPr>
      <xdr:spPr>
        <a:xfrm>
          <a:off x="4584700" y="61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163527</xdr:rowOff>
    </xdr:from>
    <xdr:ext cx="599010" cy="259045"/>
    <xdr:sp macro="" textlink="">
      <xdr:nvSpPr>
        <xdr:cNvPr id="78" name="人件費該当値テキスト"/>
        <xdr:cNvSpPr txBox="1"/>
      </xdr:nvSpPr>
      <xdr:spPr>
        <a:xfrm>
          <a:off x="4686300" y="599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161618</xdr:rowOff>
    </xdr:from>
    <xdr:to>
      <xdr:col>20</xdr:col>
      <xdr:colOff>38100</xdr:colOff>
      <xdr:row>36</xdr:row>
      <xdr:rowOff>91768</xdr:rowOff>
    </xdr:to>
    <xdr:sp macro="" textlink="">
      <xdr:nvSpPr>
        <xdr:cNvPr id="79" name="楕円 78"/>
        <xdr:cNvSpPr/>
      </xdr:nvSpPr>
      <xdr:spPr>
        <a:xfrm>
          <a:off x="3746500" y="61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108295</xdr:rowOff>
    </xdr:from>
    <xdr:ext cx="534377" cy="259045"/>
    <xdr:sp macro="" textlink="">
      <xdr:nvSpPr>
        <xdr:cNvPr id="80" name="テキスト ボックス 79"/>
        <xdr:cNvSpPr txBox="1"/>
      </xdr:nvSpPr>
      <xdr:spPr>
        <a:xfrm>
          <a:off x="3530111" y="5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10463</xdr:rowOff>
    </xdr:from>
    <xdr:to>
      <xdr:col>15</xdr:col>
      <xdr:colOff>101600</xdr:colOff>
      <xdr:row>36</xdr:row>
      <xdr:rowOff>112063</xdr:rowOff>
    </xdr:to>
    <xdr:sp macro="" textlink="">
      <xdr:nvSpPr>
        <xdr:cNvPr id="81" name="楕円 80"/>
        <xdr:cNvSpPr/>
      </xdr:nvSpPr>
      <xdr:spPr>
        <a:xfrm>
          <a:off x="2857500" y="61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128590</xdr:rowOff>
    </xdr:from>
    <xdr:ext cx="534377" cy="259045"/>
    <xdr:sp macro="" textlink="">
      <xdr:nvSpPr>
        <xdr:cNvPr id="82" name="テキスト ボックス 81"/>
        <xdr:cNvSpPr txBox="1"/>
      </xdr:nvSpPr>
      <xdr:spPr>
        <a:xfrm>
          <a:off x="2641111" y="59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24554</xdr:rowOff>
    </xdr:from>
    <xdr:to>
      <xdr:col>10</xdr:col>
      <xdr:colOff>165100</xdr:colOff>
      <xdr:row>36</xdr:row>
      <xdr:rowOff>126154</xdr:rowOff>
    </xdr:to>
    <xdr:sp macro="" textlink="">
      <xdr:nvSpPr>
        <xdr:cNvPr id="83" name="楕円 82"/>
        <xdr:cNvSpPr/>
      </xdr:nvSpPr>
      <xdr:spPr>
        <a:xfrm>
          <a:off x="1968500" y="61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142681</xdr:rowOff>
    </xdr:from>
    <xdr:ext cx="534377" cy="259045"/>
    <xdr:sp macro="" textlink="">
      <xdr:nvSpPr>
        <xdr:cNvPr id="84" name="テキスト ボックス 83"/>
        <xdr:cNvSpPr txBox="1"/>
      </xdr:nvSpPr>
      <xdr:spPr>
        <a:xfrm>
          <a:off x="1752111" y="59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22377</xdr:rowOff>
    </xdr:from>
    <xdr:to>
      <xdr:col>6</xdr:col>
      <xdr:colOff>38100</xdr:colOff>
      <xdr:row>36</xdr:row>
      <xdr:rowOff>123977</xdr:rowOff>
    </xdr:to>
    <xdr:sp macro="" textlink="">
      <xdr:nvSpPr>
        <xdr:cNvPr id="85" name="楕円 84"/>
        <xdr:cNvSpPr/>
      </xdr:nvSpPr>
      <xdr:spPr>
        <a:xfrm>
          <a:off x="1079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140504</xdr:rowOff>
    </xdr:from>
    <xdr:ext cx="534377" cy="259045"/>
    <xdr:sp macro="" textlink="">
      <xdr:nvSpPr>
        <xdr:cNvPr id="86" name="テキスト ボックス 85"/>
        <xdr:cNvSpPr txBox="1"/>
      </xdr:nvSpPr>
      <xdr:spPr>
        <a:xfrm>
          <a:off x="863111" y="59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21753</xdr:rowOff>
    </xdr:from>
    <xdr:to>
      <xdr:col>24</xdr:col>
      <xdr:colOff>63500</xdr:colOff>
      <xdr:row>56</xdr:row>
      <xdr:rowOff>96016</xdr:rowOff>
    </xdr:to>
    <xdr:cxnSp macro="">
      <xdr:nvCxnSpPr>
        <xdr:cNvPr id="118" name="直線コネクタ 117"/>
        <xdr:cNvCxnSpPr/>
      </xdr:nvCxnSpPr>
      <xdr:spPr>
        <a:xfrm flipV="1">
          <a:off x="3797300" y="9622953"/>
          <a:ext cx="8382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62509</xdr:rowOff>
    </xdr:from>
    <xdr:to>
      <xdr:col>19</xdr:col>
      <xdr:colOff>177800</xdr:colOff>
      <xdr:row>56</xdr:row>
      <xdr:rowOff>96016</xdr:rowOff>
    </xdr:to>
    <xdr:cxnSp macro="">
      <xdr:nvCxnSpPr>
        <xdr:cNvPr id="121" name="直線コネクタ 120"/>
        <xdr:cNvCxnSpPr/>
      </xdr:nvCxnSpPr>
      <xdr:spPr>
        <a:xfrm>
          <a:off x="2908300" y="9663709"/>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62509</xdr:rowOff>
    </xdr:from>
    <xdr:to>
      <xdr:col>15</xdr:col>
      <xdr:colOff>50800</xdr:colOff>
      <xdr:row>56</xdr:row>
      <xdr:rowOff>140408</xdr:rowOff>
    </xdr:to>
    <xdr:cxnSp macro="">
      <xdr:nvCxnSpPr>
        <xdr:cNvPr id="124" name="直線コネクタ 123"/>
        <xdr:cNvCxnSpPr/>
      </xdr:nvCxnSpPr>
      <xdr:spPr>
        <a:xfrm flipV="1">
          <a:off x="2019300" y="9663709"/>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140408</xdr:rowOff>
    </xdr:from>
    <xdr:to>
      <xdr:col>10</xdr:col>
      <xdr:colOff>114300</xdr:colOff>
      <xdr:row>56</xdr:row>
      <xdr:rowOff>140843</xdr:rowOff>
    </xdr:to>
    <xdr:cxnSp macro="">
      <xdr:nvCxnSpPr>
        <xdr:cNvPr id="127" name="直線コネクタ 126"/>
        <xdr:cNvCxnSpPr/>
      </xdr:nvCxnSpPr>
      <xdr:spPr>
        <a:xfrm flipV="1">
          <a:off x="1130300" y="9741608"/>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142403</xdr:rowOff>
    </xdr:from>
    <xdr:to>
      <xdr:col>24</xdr:col>
      <xdr:colOff>114300</xdr:colOff>
      <xdr:row>56</xdr:row>
      <xdr:rowOff>72553</xdr:rowOff>
    </xdr:to>
    <xdr:sp macro="" textlink="">
      <xdr:nvSpPr>
        <xdr:cNvPr id="137" name="楕円 136"/>
        <xdr:cNvSpPr/>
      </xdr:nvSpPr>
      <xdr:spPr>
        <a:xfrm>
          <a:off x="4584700" y="95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165280</xdr:rowOff>
    </xdr:from>
    <xdr:ext cx="534377" cy="259045"/>
    <xdr:sp macro="" textlink="">
      <xdr:nvSpPr>
        <xdr:cNvPr id="138" name="物件費該当値テキスト"/>
        <xdr:cNvSpPr txBox="1"/>
      </xdr:nvSpPr>
      <xdr:spPr>
        <a:xfrm>
          <a:off x="4686300" y="94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45216</xdr:rowOff>
    </xdr:from>
    <xdr:to>
      <xdr:col>20</xdr:col>
      <xdr:colOff>38100</xdr:colOff>
      <xdr:row>56</xdr:row>
      <xdr:rowOff>146816</xdr:rowOff>
    </xdr:to>
    <xdr:sp macro="" textlink="">
      <xdr:nvSpPr>
        <xdr:cNvPr id="139" name="楕円 138"/>
        <xdr:cNvSpPr/>
      </xdr:nvSpPr>
      <xdr:spPr>
        <a:xfrm>
          <a:off x="3746500" y="96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163343</xdr:rowOff>
    </xdr:from>
    <xdr:ext cx="534377" cy="259045"/>
    <xdr:sp macro="" textlink="">
      <xdr:nvSpPr>
        <xdr:cNvPr id="140" name="テキスト ボックス 139"/>
        <xdr:cNvSpPr txBox="1"/>
      </xdr:nvSpPr>
      <xdr:spPr>
        <a:xfrm>
          <a:off x="3530111" y="94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11709</xdr:rowOff>
    </xdr:from>
    <xdr:to>
      <xdr:col>15</xdr:col>
      <xdr:colOff>101600</xdr:colOff>
      <xdr:row>56</xdr:row>
      <xdr:rowOff>113309</xdr:rowOff>
    </xdr:to>
    <xdr:sp macro="" textlink="">
      <xdr:nvSpPr>
        <xdr:cNvPr id="141" name="楕円 140"/>
        <xdr:cNvSpPr/>
      </xdr:nvSpPr>
      <xdr:spPr>
        <a:xfrm>
          <a:off x="2857500" y="96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129836</xdr:rowOff>
    </xdr:from>
    <xdr:ext cx="534377" cy="259045"/>
    <xdr:sp macro="" textlink="">
      <xdr:nvSpPr>
        <xdr:cNvPr id="142" name="テキスト ボックス 141"/>
        <xdr:cNvSpPr txBox="1"/>
      </xdr:nvSpPr>
      <xdr:spPr>
        <a:xfrm>
          <a:off x="2641111" y="93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89608</xdr:rowOff>
    </xdr:from>
    <xdr:to>
      <xdr:col>10</xdr:col>
      <xdr:colOff>165100</xdr:colOff>
      <xdr:row>57</xdr:row>
      <xdr:rowOff>19758</xdr:rowOff>
    </xdr:to>
    <xdr:sp macro="" textlink="">
      <xdr:nvSpPr>
        <xdr:cNvPr id="143" name="楕円 142"/>
        <xdr:cNvSpPr/>
      </xdr:nvSpPr>
      <xdr:spPr>
        <a:xfrm>
          <a:off x="1968500" y="96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36285</xdr:rowOff>
    </xdr:from>
    <xdr:ext cx="534377" cy="259045"/>
    <xdr:sp macro="" textlink="">
      <xdr:nvSpPr>
        <xdr:cNvPr id="144" name="テキスト ボックス 143"/>
        <xdr:cNvSpPr txBox="1"/>
      </xdr:nvSpPr>
      <xdr:spPr>
        <a:xfrm>
          <a:off x="1752111" y="946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90043</xdr:rowOff>
    </xdr:from>
    <xdr:to>
      <xdr:col>6</xdr:col>
      <xdr:colOff>38100</xdr:colOff>
      <xdr:row>57</xdr:row>
      <xdr:rowOff>20193</xdr:rowOff>
    </xdr:to>
    <xdr:sp macro="" textlink="">
      <xdr:nvSpPr>
        <xdr:cNvPr id="145" name="楕円 144"/>
        <xdr:cNvSpPr/>
      </xdr:nvSpPr>
      <xdr:spPr>
        <a:xfrm>
          <a:off x="1079500" y="9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36720</xdr:rowOff>
    </xdr:from>
    <xdr:ext cx="534377" cy="259045"/>
    <xdr:sp macro="" textlink="">
      <xdr:nvSpPr>
        <xdr:cNvPr id="146" name="テキスト ボックス 145"/>
        <xdr:cNvSpPr txBox="1"/>
      </xdr:nvSpPr>
      <xdr:spPr>
        <a:xfrm>
          <a:off x="863111" y="94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49364</xdr:rowOff>
    </xdr:from>
    <xdr:to>
      <xdr:col>24</xdr:col>
      <xdr:colOff>63500</xdr:colOff>
      <xdr:row>76</xdr:row>
      <xdr:rowOff>59271</xdr:rowOff>
    </xdr:to>
    <xdr:cxnSp macro="">
      <xdr:nvCxnSpPr>
        <xdr:cNvPr id="175" name="直線コネクタ 174"/>
        <xdr:cNvCxnSpPr/>
      </xdr:nvCxnSpPr>
      <xdr:spPr>
        <a:xfrm>
          <a:off x="3797300" y="13079564"/>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82833</xdr:rowOff>
    </xdr:from>
    <xdr:ext cx="469744" cy="259045"/>
    <xdr:sp macro="" textlink="">
      <xdr:nvSpPr>
        <xdr:cNvPr id="176" name="維持補修費平均値テキスト"/>
        <xdr:cNvSpPr txBox="1"/>
      </xdr:nvSpPr>
      <xdr:spPr>
        <a:xfrm>
          <a:off x="4686300" y="13284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49364</xdr:rowOff>
    </xdr:from>
    <xdr:to>
      <xdr:col>19</xdr:col>
      <xdr:colOff>177800</xdr:colOff>
      <xdr:row>76</xdr:row>
      <xdr:rowOff>77673</xdr:rowOff>
    </xdr:to>
    <xdr:cxnSp macro="">
      <xdr:nvCxnSpPr>
        <xdr:cNvPr id="178" name="直線コネクタ 177"/>
        <xdr:cNvCxnSpPr/>
      </xdr:nvCxnSpPr>
      <xdr:spPr>
        <a:xfrm flipV="1">
          <a:off x="2908300" y="13079564"/>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12234</xdr:rowOff>
    </xdr:from>
    <xdr:ext cx="469744" cy="259045"/>
    <xdr:sp macro="" textlink="">
      <xdr:nvSpPr>
        <xdr:cNvPr id="180" name="テキスト ボックス 179"/>
        <xdr:cNvSpPr txBox="1"/>
      </xdr:nvSpPr>
      <xdr:spPr>
        <a:xfrm>
          <a:off x="3562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77673</xdr:rowOff>
    </xdr:from>
    <xdr:to>
      <xdr:col>15</xdr:col>
      <xdr:colOff>50800</xdr:colOff>
      <xdr:row>76</xdr:row>
      <xdr:rowOff>138328</xdr:rowOff>
    </xdr:to>
    <xdr:cxnSp macro="">
      <xdr:nvCxnSpPr>
        <xdr:cNvPr id="181" name="直線コネクタ 180"/>
        <xdr:cNvCxnSpPr/>
      </xdr:nvCxnSpPr>
      <xdr:spPr>
        <a:xfrm flipV="1">
          <a:off x="2019300" y="1310787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158424</xdr:rowOff>
    </xdr:from>
    <xdr:ext cx="469744" cy="259045"/>
    <xdr:sp macro="" textlink="">
      <xdr:nvSpPr>
        <xdr:cNvPr id="183" name="テキスト ボックス 182"/>
        <xdr:cNvSpPr txBox="1"/>
      </xdr:nvSpPr>
      <xdr:spPr>
        <a:xfrm>
          <a:off x="2673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100191</xdr:rowOff>
    </xdr:from>
    <xdr:to>
      <xdr:col>10</xdr:col>
      <xdr:colOff>114300</xdr:colOff>
      <xdr:row>76</xdr:row>
      <xdr:rowOff>138328</xdr:rowOff>
    </xdr:to>
    <xdr:cxnSp macro="">
      <xdr:nvCxnSpPr>
        <xdr:cNvPr id="184" name="直線コネクタ 183"/>
        <xdr:cNvCxnSpPr/>
      </xdr:nvCxnSpPr>
      <xdr:spPr>
        <a:xfrm>
          <a:off x="1130300" y="13130391"/>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36961</xdr:rowOff>
    </xdr:from>
    <xdr:ext cx="469744" cy="259045"/>
    <xdr:sp macro="" textlink="">
      <xdr:nvSpPr>
        <xdr:cNvPr id="188" name="テキスト ボックス 187"/>
        <xdr:cNvSpPr txBox="1"/>
      </xdr:nvSpPr>
      <xdr:spPr>
        <a:xfrm>
          <a:off x="895428"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8471</xdr:rowOff>
    </xdr:from>
    <xdr:to>
      <xdr:col>24</xdr:col>
      <xdr:colOff>114300</xdr:colOff>
      <xdr:row>76</xdr:row>
      <xdr:rowOff>110071</xdr:rowOff>
    </xdr:to>
    <xdr:sp macro="" textlink="">
      <xdr:nvSpPr>
        <xdr:cNvPr id="194" name="楕円 193"/>
        <xdr:cNvSpPr/>
      </xdr:nvSpPr>
      <xdr:spPr>
        <a:xfrm>
          <a:off x="4584700" y="130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31348</xdr:rowOff>
    </xdr:from>
    <xdr:ext cx="534377" cy="259045"/>
    <xdr:sp macro="" textlink="">
      <xdr:nvSpPr>
        <xdr:cNvPr id="195" name="維持補修費該当値テキスト"/>
        <xdr:cNvSpPr txBox="1"/>
      </xdr:nvSpPr>
      <xdr:spPr>
        <a:xfrm>
          <a:off x="4686300" y="128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170014</xdr:rowOff>
    </xdr:from>
    <xdr:to>
      <xdr:col>20</xdr:col>
      <xdr:colOff>38100</xdr:colOff>
      <xdr:row>76</xdr:row>
      <xdr:rowOff>100164</xdr:rowOff>
    </xdr:to>
    <xdr:sp macro="" textlink="">
      <xdr:nvSpPr>
        <xdr:cNvPr id="196" name="楕円 195"/>
        <xdr:cNvSpPr/>
      </xdr:nvSpPr>
      <xdr:spPr>
        <a:xfrm>
          <a:off x="3746500" y="130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116692</xdr:rowOff>
    </xdr:from>
    <xdr:ext cx="534377" cy="259045"/>
    <xdr:sp macro="" textlink="">
      <xdr:nvSpPr>
        <xdr:cNvPr id="197" name="テキスト ボックス 196"/>
        <xdr:cNvSpPr txBox="1"/>
      </xdr:nvSpPr>
      <xdr:spPr>
        <a:xfrm>
          <a:off x="3530111" y="128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26873</xdr:rowOff>
    </xdr:from>
    <xdr:to>
      <xdr:col>15</xdr:col>
      <xdr:colOff>101600</xdr:colOff>
      <xdr:row>76</xdr:row>
      <xdr:rowOff>128473</xdr:rowOff>
    </xdr:to>
    <xdr:sp macro="" textlink="">
      <xdr:nvSpPr>
        <xdr:cNvPr id="198" name="楕円 197"/>
        <xdr:cNvSpPr/>
      </xdr:nvSpPr>
      <xdr:spPr>
        <a:xfrm>
          <a:off x="2857500" y="130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145001</xdr:rowOff>
    </xdr:from>
    <xdr:ext cx="534377" cy="259045"/>
    <xdr:sp macro="" textlink="">
      <xdr:nvSpPr>
        <xdr:cNvPr id="199" name="テキスト ボックス 198"/>
        <xdr:cNvSpPr txBox="1"/>
      </xdr:nvSpPr>
      <xdr:spPr>
        <a:xfrm>
          <a:off x="2641111" y="1283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87528</xdr:rowOff>
    </xdr:from>
    <xdr:to>
      <xdr:col>10</xdr:col>
      <xdr:colOff>165100</xdr:colOff>
      <xdr:row>77</xdr:row>
      <xdr:rowOff>17678</xdr:rowOff>
    </xdr:to>
    <xdr:sp macro="" textlink="">
      <xdr:nvSpPr>
        <xdr:cNvPr id="200" name="楕円 199"/>
        <xdr:cNvSpPr/>
      </xdr:nvSpPr>
      <xdr:spPr>
        <a:xfrm>
          <a:off x="1968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34206</xdr:rowOff>
    </xdr:from>
    <xdr:ext cx="534377" cy="259045"/>
    <xdr:sp macro="" textlink="">
      <xdr:nvSpPr>
        <xdr:cNvPr id="201" name="テキスト ボックス 200"/>
        <xdr:cNvSpPr txBox="1"/>
      </xdr:nvSpPr>
      <xdr:spPr>
        <a:xfrm>
          <a:off x="1752111" y="128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49391</xdr:rowOff>
    </xdr:from>
    <xdr:to>
      <xdr:col>6</xdr:col>
      <xdr:colOff>38100</xdr:colOff>
      <xdr:row>76</xdr:row>
      <xdr:rowOff>150991</xdr:rowOff>
    </xdr:to>
    <xdr:sp macro="" textlink="">
      <xdr:nvSpPr>
        <xdr:cNvPr id="202" name="楕円 201"/>
        <xdr:cNvSpPr/>
      </xdr:nvSpPr>
      <xdr:spPr>
        <a:xfrm>
          <a:off x="1079500" y="13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167517</xdr:rowOff>
    </xdr:from>
    <xdr:ext cx="534377" cy="259045"/>
    <xdr:sp macro="" textlink="">
      <xdr:nvSpPr>
        <xdr:cNvPr id="203" name="テキスト ボックス 202"/>
        <xdr:cNvSpPr txBox="1"/>
      </xdr:nvSpPr>
      <xdr:spPr>
        <a:xfrm>
          <a:off x="863111" y="128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68681</xdr:rowOff>
    </xdr:from>
    <xdr:to>
      <xdr:col>24</xdr:col>
      <xdr:colOff>63500</xdr:colOff>
      <xdr:row>97</xdr:row>
      <xdr:rowOff>91960</xdr:rowOff>
    </xdr:to>
    <xdr:cxnSp macro="">
      <xdr:nvCxnSpPr>
        <xdr:cNvPr id="233" name="直線コネクタ 232"/>
        <xdr:cNvCxnSpPr/>
      </xdr:nvCxnSpPr>
      <xdr:spPr>
        <a:xfrm flipV="1">
          <a:off x="3797300" y="16699331"/>
          <a:ext cx="8382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54631</xdr:rowOff>
    </xdr:from>
    <xdr:to>
      <xdr:col>19</xdr:col>
      <xdr:colOff>177800</xdr:colOff>
      <xdr:row>97</xdr:row>
      <xdr:rowOff>91960</xdr:rowOff>
    </xdr:to>
    <xdr:cxnSp macro="">
      <xdr:nvCxnSpPr>
        <xdr:cNvPr id="236" name="直線コネクタ 235"/>
        <xdr:cNvCxnSpPr/>
      </xdr:nvCxnSpPr>
      <xdr:spPr>
        <a:xfrm>
          <a:off x="2908300" y="16685281"/>
          <a:ext cx="889000" cy="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48702</xdr:rowOff>
    </xdr:from>
    <xdr:to>
      <xdr:col>15</xdr:col>
      <xdr:colOff>50800</xdr:colOff>
      <xdr:row>97</xdr:row>
      <xdr:rowOff>54631</xdr:rowOff>
    </xdr:to>
    <xdr:cxnSp macro="">
      <xdr:nvCxnSpPr>
        <xdr:cNvPr id="239" name="直線コネクタ 238"/>
        <xdr:cNvCxnSpPr/>
      </xdr:nvCxnSpPr>
      <xdr:spPr>
        <a:xfrm>
          <a:off x="2019300" y="16679352"/>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48702</xdr:rowOff>
    </xdr:from>
    <xdr:to>
      <xdr:col>10</xdr:col>
      <xdr:colOff>114300</xdr:colOff>
      <xdr:row>97</xdr:row>
      <xdr:rowOff>111551</xdr:rowOff>
    </xdr:to>
    <xdr:cxnSp macro="">
      <xdr:nvCxnSpPr>
        <xdr:cNvPr id="242" name="直線コネクタ 241"/>
        <xdr:cNvCxnSpPr/>
      </xdr:nvCxnSpPr>
      <xdr:spPr>
        <a:xfrm flipV="1">
          <a:off x="1130300" y="16679352"/>
          <a:ext cx="889000" cy="6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17881</xdr:rowOff>
    </xdr:from>
    <xdr:to>
      <xdr:col>24</xdr:col>
      <xdr:colOff>114300</xdr:colOff>
      <xdr:row>97</xdr:row>
      <xdr:rowOff>119481</xdr:rowOff>
    </xdr:to>
    <xdr:sp macro="" textlink="">
      <xdr:nvSpPr>
        <xdr:cNvPr id="252" name="楕円 251"/>
        <xdr:cNvSpPr/>
      </xdr:nvSpPr>
      <xdr:spPr>
        <a:xfrm>
          <a:off x="4584700" y="166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167758</xdr:rowOff>
    </xdr:from>
    <xdr:ext cx="534377" cy="259045"/>
    <xdr:sp macro="" textlink="">
      <xdr:nvSpPr>
        <xdr:cNvPr id="253" name="扶助費該当値テキスト"/>
        <xdr:cNvSpPr txBox="1"/>
      </xdr:nvSpPr>
      <xdr:spPr>
        <a:xfrm>
          <a:off x="4686300" y="166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41160</xdr:rowOff>
    </xdr:from>
    <xdr:to>
      <xdr:col>20</xdr:col>
      <xdr:colOff>38100</xdr:colOff>
      <xdr:row>97</xdr:row>
      <xdr:rowOff>142760</xdr:rowOff>
    </xdr:to>
    <xdr:sp macro="" textlink="">
      <xdr:nvSpPr>
        <xdr:cNvPr id="254" name="楕円 253"/>
        <xdr:cNvSpPr/>
      </xdr:nvSpPr>
      <xdr:spPr>
        <a:xfrm>
          <a:off x="3746500" y="16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133887</xdr:rowOff>
    </xdr:from>
    <xdr:ext cx="534377" cy="259045"/>
    <xdr:sp macro="" textlink="">
      <xdr:nvSpPr>
        <xdr:cNvPr id="255" name="テキスト ボックス 254"/>
        <xdr:cNvSpPr txBox="1"/>
      </xdr:nvSpPr>
      <xdr:spPr>
        <a:xfrm>
          <a:off x="3530111" y="1676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3831</xdr:rowOff>
    </xdr:from>
    <xdr:to>
      <xdr:col>15</xdr:col>
      <xdr:colOff>101600</xdr:colOff>
      <xdr:row>97</xdr:row>
      <xdr:rowOff>105431</xdr:rowOff>
    </xdr:to>
    <xdr:sp macro="" textlink="">
      <xdr:nvSpPr>
        <xdr:cNvPr id="256" name="楕円 255"/>
        <xdr:cNvSpPr/>
      </xdr:nvSpPr>
      <xdr:spPr>
        <a:xfrm>
          <a:off x="2857500" y="166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96558</xdr:rowOff>
    </xdr:from>
    <xdr:ext cx="534377" cy="259045"/>
    <xdr:sp macro="" textlink="">
      <xdr:nvSpPr>
        <xdr:cNvPr id="257" name="テキスト ボックス 256"/>
        <xdr:cNvSpPr txBox="1"/>
      </xdr:nvSpPr>
      <xdr:spPr>
        <a:xfrm>
          <a:off x="2641111" y="167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169352</xdr:rowOff>
    </xdr:from>
    <xdr:to>
      <xdr:col>10</xdr:col>
      <xdr:colOff>165100</xdr:colOff>
      <xdr:row>97</xdr:row>
      <xdr:rowOff>99502</xdr:rowOff>
    </xdr:to>
    <xdr:sp macro="" textlink="">
      <xdr:nvSpPr>
        <xdr:cNvPr id="258" name="楕円 257"/>
        <xdr:cNvSpPr/>
      </xdr:nvSpPr>
      <xdr:spPr>
        <a:xfrm>
          <a:off x="1968500" y="1662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90629</xdr:rowOff>
    </xdr:from>
    <xdr:ext cx="534377" cy="259045"/>
    <xdr:sp macro="" textlink="">
      <xdr:nvSpPr>
        <xdr:cNvPr id="259" name="テキスト ボックス 258"/>
        <xdr:cNvSpPr txBox="1"/>
      </xdr:nvSpPr>
      <xdr:spPr>
        <a:xfrm>
          <a:off x="1752111" y="167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60751</xdr:rowOff>
    </xdr:from>
    <xdr:to>
      <xdr:col>6</xdr:col>
      <xdr:colOff>38100</xdr:colOff>
      <xdr:row>97</xdr:row>
      <xdr:rowOff>162351</xdr:rowOff>
    </xdr:to>
    <xdr:sp macro="" textlink="">
      <xdr:nvSpPr>
        <xdr:cNvPr id="260" name="楕円 259"/>
        <xdr:cNvSpPr/>
      </xdr:nvSpPr>
      <xdr:spPr>
        <a:xfrm>
          <a:off x="1079500" y="166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153478</xdr:rowOff>
    </xdr:from>
    <xdr:ext cx="534377" cy="259045"/>
    <xdr:sp macro="" textlink="">
      <xdr:nvSpPr>
        <xdr:cNvPr id="261" name="テキスト ボックス 260"/>
        <xdr:cNvSpPr txBox="1"/>
      </xdr:nvSpPr>
      <xdr:spPr>
        <a:xfrm>
          <a:off x="863111" y="167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52169</xdr:rowOff>
    </xdr:from>
    <xdr:to>
      <xdr:col>55</xdr:col>
      <xdr:colOff>0</xdr:colOff>
      <xdr:row>33</xdr:row>
      <xdr:rowOff>49525</xdr:rowOff>
    </xdr:to>
    <xdr:cxnSp macro="">
      <xdr:nvCxnSpPr>
        <xdr:cNvPr id="290" name="直線コネクタ 289"/>
        <xdr:cNvCxnSpPr/>
      </xdr:nvCxnSpPr>
      <xdr:spPr>
        <a:xfrm flipV="1">
          <a:off x="9639300" y="5538569"/>
          <a:ext cx="838200" cy="16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49525</xdr:rowOff>
    </xdr:from>
    <xdr:to>
      <xdr:col>50</xdr:col>
      <xdr:colOff>114300</xdr:colOff>
      <xdr:row>33</xdr:row>
      <xdr:rowOff>86665</xdr:rowOff>
    </xdr:to>
    <xdr:cxnSp macro="">
      <xdr:nvCxnSpPr>
        <xdr:cNvPr id="293" name="直線コネクタ 292"/>
        <xdr:cNvCxnSpPr/>
      </xdr:nvCxnSpPr>
      <xdr:spPr>
        <a:xfrm flipV="1">
          <a:off x="8750300" y="5707375"/>
          <a:ext cx="889000" cy="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86665</xdr:rowOff>
    </xdr:from>
    <xdr:to>
      <xdr:col>45</xdr:col>
      <xdr:colOff>177800</xdr:colOff>
      <xdr:row>33</xdr:row>
      <xdr:rowOff>149027</xdr:rowOff>
    </xdr:to>
    <xdr:cxnSp macro="">
      <xdr:nvCxnSpPr>
        <xdr:cNvPr id="296" name="直線コネクタ 295"/>
        <xdr:cNvCxnSpPr/>
      </xdr:nvCxnSpPr>
      <xdr:spPr>
        <a:xfrm flipV="1">
          <a:off x="7861300" y="5744515"/>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149027</xdr:rowOff>
    </xdr:from>
    <xdr:to>
      <xdr:col>41</xdr:col>
      <xdr:colOff>50800</xdr:colOff>
      <xdr:row>33</xdr:row>
      <xdr:rowOff>157378</xdr:rowOff>
    </xdr:to>
    <xdr:cxnSp macro="">
      <xdr:nvCxnSpPr>
        <xdr:cNvPr id="299" name="直線コネクタ 298"/>
        <xdr:cNvCxnSpPr/>
      </xdr:nvCxnSpPr>
      <xdr:spPr>
        <a:xfrm flipV="1">
          <a:off x="6972300" y="5806877"/>
          <a:ext cx="889000" cy="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1369</xdr:rowOff>
    </xdr:from>
    <xdr:to>
      <xdr:col>55</xdr:col>
      <xdr:colOff>50800</xdr:colOff>
      <xdr:row>32</xdr:row>
      <xdr:rowOff>102969</xdr:rowOff>
    </xdr:to>
    <xdr:sp macro="" textlink="">
      <xdr:nvSpPr>
        <xdr:cNvPr id="309" name="楕円 308"/>
        <xdr:cNvSpPr/>
      </xdr:nvSpPr>
      <xdr:spPr>
        <a:xfrm>
          <a:off x="10426700" y="54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24246</xdr:rowOff>
    </xdr:from>
    <xdr:ext cx="599010" cy="259045"/>
    <xdr:sp macro="" textlink="">
      <xdr:nvSpPr>
        <xdr:cNvPr id="310" name="補助費等該当値テキスト"/>
        <xdr:cNvSpPr txBox="1"/>
      </xdr:nvSpPr>
      <xdr:spPr>
        <a:xfrm>
          <a:off x="10528300" y="533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170175</xdr:rowOff>
    </xdr:from>
    <xdr:to>
      <xdr:col>50</xdr:col>
      <xdr:colOff>165100</xdr:colOff>
      <xdr:row>33</xdr:row>
      <xdr:rowOff>100325</xdr:rowOff>
    </xdr:to>
    <xdr:sp macro="" textlink="">
      <xdr:nvSpPr>
        <xdr:cNvPr id="311" name="楕円 310"/>
        <xdr:cNvSpPr/>
      </xdr:nvSpPr>
      <xdr:spPr>
        <a:xfrm>
          <a:off x="9588500" y="56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116852</xdr:rowOff>
    </xdr:from>
    <xdr:ext cx="599010" cy="259045"/>
    <xdr:sp macro="" textlink="">
      <xdr:nvSpPr>
        <xdr:cNvPr id="312" name="テキスト ボックス 311"/>
        <xdr:cNvSpPr txBox="1"/>
      </xdr:nvSpPr>
      <xdr:spPr>
        <a:xfrm>
          <a:off x="9339795" y="543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35865</xdr:rowOff>
    </xdr:from>
    <xdr:to>
      <xdr:col>46</xdr:col>
      <xdr:colOff>38100</xdr:colOff>
      <xdr:row>33</xdr:row>
      <xdr:rowOff>137465</xdr:rowOff>
    </xdr:to>
    <xdr:sp macro="" textlink="">
      <xdr:nvSpPr>
        <xdr:cNvPr id="313" name="楕円 312"/>
        <xdr:cNvSpPr/>
      </xdr:nvSpPr>
      <xdr:spPr>
        <a:xfrm>
          <a:off x="8699500" y="56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153992</xdr:rowOff>
    </xdr:from>
    <xdr:ext cx="599010" cy="259045"/>
    <xdr:sp macro="" textlink="">
      <xdr:nvSpPr>
        <xdr:cNvPr id="314" name="テキスト ボックス 313"/>
        <xdr:cNvSpPr txBox="1"/>
      </xdr:nvSpPr>
      <xdr:spPr>
        <a:xfrm>
          <a:off x="8450795" y="5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98227</xdr:rowOff>
    </xdr:from>
    <xdr:to>
      <xdr:col>41</xdr:col>
      <xdr:colOff>101600</xdr:colOff>
      <xdr:row>34</xdr:row>
      <xdr:rowOff>28377</xdr:rowOff>
    </xdr:to>
    <xdr:sp macro="" textlink="">
      <xdr:nvSpPr>
        <xdr:cNvPr id="315" name="楕円 314"/>
        <xdr:cNvSpPr/>
      </xdr:nvSpPr>
      <xdr:spPr>
        <a:xfrm>
          <a:off x="7810500" y="57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44904</xdr:rowOff>
    </xdr:from>
    <xdr:ext cx="599010" cy="259045"/>
    <xdr:sp macro="" textlink="">
      <xdr:nvSpPr>
        <xdr:cNvPr id="316" name="テキスト ボックス 315"/>
        <xdr:cNvSpPr txBox="1"/>
      </xdr:nvSpPr>
      <xdr:spPr>
        <a:xfrm>
          <a:off x="7561795" y="553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106578</xdr:rowOff>
    </xdr:from>
    <xdr:to>
      <xdr:col>36</xdr:col>
      <xdr:colOff>165100</xdr:colOff>
      <xdr:row>34</xdr:row>
      <xdr:rowOff>36728</xdr:rowOff>
    </xdr:to>
    <xdr:sp macro="" textlink="">
      <xdr:nvSpPr>
        <xdr:cNvPr id="317" name="楕円 316"/>
        <xdr:cNvSpPr/>
      </xdr:nvSpPr>
      <xdr:spPr>
        <a:xfrm>
          <a:off x="6921500" y="57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53255</xdr:rowOff>
    </xdr:from>
    <xdr:ext cx="599010" cy="259045"/>
    <xdr:sp macro="" textlink="">
      <xdr:nvSpPr>
        <xdr:cNvPr id="318" name="テキスト ボックス 317"/>
        <xdr:cNvSpPr txBox="1"/>
      </xdr:nvSpPr>
      <xdr:spPr>
        <a:xfrm>
          <a:off x="6672795" y="553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96307</xdr:rowOff>
    </xdr:from>
    <xdr:to>
      <xdr:col>55</xdr:col>
      <xdr:colOff>0</xdr:colOff>
      <xdr:row>56</xdr:row>
      <xdr:rowOff>169985</xdr:rowOff>
    </xdr:to>
    <xdr:cxnSp macro="">
      <xdr:nvCxnSpPr>
        <xdr:cNvPr id="345" name="直線コネクタ 344"/>
        <xdr:cNvCxnSpPr/>
      </xdr:nvCxnSpPr>
      <xdr:spPr>
        <a:xfrm flipV="1">
          <a:off x="9639300" y="9697507"/>
          <a:ext cx="838200" cy="7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168056</xdr:rowOff>
    </xdr:from>
    <xdr:to>
      <xdr:col>50</xdr:col>
      <xdr:colOff>114300</xdr:colOff>
      <xdr:row>56</xdr:row>
      <xdr:rowOff>169985</xdr:rowOff>
    </xdr:to>
    <xdr:cxnSp macro="">
      <xdr:nvCxnSpPr>
        <xdr:cNvPr id="348" name="直線コネクタ 347"/>
        <xdr:cNvCxnSpPr/>
      </xdr:nvCxnSpPr>
      <xdr:spPr>
        <a:xfrm>
          <a:off x="8750300" y="9597806"/>
          <a:ext cx="889000" cy="17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168056</xdr:rowOff>
    </xdr:from>
    <xdr:to>
      <xdr:col>45</xdr:col>
      <xdr:colOff>177800</xdr:colOff>
      <xdr:row>56</xdr:row>
      <xdr:rowOff>170231</xdr:rowOff>
    </xdr:to>
    <xdr:cxnSp macro="">
      <xdr:nvCxnSpPr>
        <xdr:cNvPr id="351" name="直線コネクタ 350"/>
        <xdr:cNvCxnSpPr/>
      </xdr:nvCxnSpPr>
      <xdr:spPr>
        <a:xfrm flipV="1">
          <a:off x="7861300" y="9597806"/>
          <a:ext cx="889000" cy="1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67256</xdr:rowOff>
    </xdr:from>
    <xdr:to>
      <xdr:col>41</xdr:col>
      <xdr:colOff>50800</xdr:colOff>
      <xdr:row>56</xdr:row>
      <xdr:rowOff>170231</xdr:rowOff>
    </xdr:to>
    <xdr:cxnSp macro="">
      <xdr:nvCxnSpPr>
        <xdr:cNvPr id="354" name="直線コネクタ 353"/>
        <xdr:cNvCxnSpPr/>
      </xdr:nvCxnSpPr>
      <xdr:spPr>
        <a:xfrm>
          <a:off x="6972300" y="9668456"/>
          <a:ext cx="889000" cy="10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61717</xdr:rowOff>
    </xdr:from>
    <xdr:ext cx="534377" cy="259045"/>
    <xdr:sp macro="" textlink="">
      <xdr:nvSpPr>
        <xdr:cNvPr id="358" name="テキスト ボックス 357"/>
        <xdr:cNvSpPr txBox="1"/>
      </xdr:nvSpPr>
      <xdr:spPr>
        <a:xfrm>
          <a:off x="6705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45507</xdr:rowOff>
    </xdr:from>
    <xdr:to>
      <xdr:col>55</xdr:col>
      <xdr:colOff>50800</xdr:colOff>
      <xdr:row>56</xdr:row>
      <xdr:rowOff>147107</xdr:rowOff>
    </xdr:to>
    <xdr:sp macro="" textlink="">
      <xdr:nvSpPr>
        <xdr:cNvPr id="364" name="楕円 363"/>
        <xdr:cNvSpPr/>
      </xdr:nvSpPr>
      <xdr:spPr>
        <a:xfrm>
          <a:off x="10426700" y="96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68384</xdr:rowOff>
    </xdr:from>
    <xdr:ext cx="534377" cy="259045"/>
    <xdr:sp macro="" textlink="">
      <xdr:nvSpPr>
        <xdr:cNvPr id="365" name="普通建設事業費該当値テキスト"/>
        <xdr:cNvSpPr txBox="1"/>
      </xdr:nvSpPr>
      <xdr:spPr>
        <a:xfrm>
          <a:off x="10528300" y="949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119185</xdr:rowOff>
    </xdr:from>
    <xdr:to>
      <xdr:col>50</xdr:col>
      <xdr:colOff>165100</xdr:colOff>
      <xdr:row>57</xdr:row>
      <xdr:rowOff>49335</xdr:rowOff>
    </xdr:to>
    <xdr:sp macro="" textlink="">
      <xdr:nvSpPr>
        <xdr:cNvPr id="366" name="楕円 365"/>
        <xdr:cNvSpPr/>
      </xdr:nvSpPr>
      <xdr:spPr>
        <a:xfrm>
          <a:off x="9588500" y="97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65862</xdr:rowOff>
    </xdr:from>
    <xdr:ext cx="534377" cy="259045"/>
    <xdr:sp macro="" textlink="">
      <xdr:nvSpPr>
        <xdr:cNvPr id="367" name="テキスト ボックス 366"/>
        <xdr:cNvSpPr txBox="1"/>
      </xdr:nvSpPr>
      <xdr:spPr>
        <a:xfrm>
          <a:off x="9372111" y="94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117256</xdr:rowOff>
    </xdr:from>
    <xdr:to>
      <xdr:col>46</xdr:col>
      <xdr:colOff>38100</xdr:colOff>
      <xdr:row>56</xdr:row>
      <xdr:rowOff>47406</xdr:rowOff>
    </xdr:to>
    <xdr:sp macro="" textlink="">
      <xdr:nvSpPr>
        <xdr:cNvPr id="368" name="楕円 367"/>
        <xdr:cNvSpPr/>
      </xdr:nvSpPr>
      <xdr:spPr>
        <a:xfrm>
          <a:off x="8699500" y="95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63933</xdr:rowOff>
    </xdr:from>
    <xdr:ext cx="599010" cy="259045"/>
    <xdr:sp macro="" textlink="">
      <xdr:nvSpPr>
        <xdr:cNvPr id="369" name="テキスト ボックス 368"/>
        <xdr:cNvSpPr txBox="1"/>
      </xdr:nvSpPr>
      <xdr:spPr>
        <a:xfrm>
          <a:off x="8450795" y="932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119431</xdr:rowOff>
    </xdr:from>
    <xdr:to>
      <xdr:col>41</xdr:col>
      <xdr:colOff>101600</xdr:colOff>
      <xdr:row>57</xdr:row>
      <xdr:rowOff>49581</xdr:rowOff>
    </xdr:to>
    <xdr:sp macro="" textlink="">
      <xdr:nvSpPr>
        <xdr:cNvPr id="370" name="楕円 369"/>
        <xdr:cNvSpPr/>
      </xdr:nvSpPr>
      <xdr:spPr>
        <a:xfrm>
          <a:off x="7810500" y="97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66108</xdr:rowOff>
    </xdr:from>
    <xdr:ext cx="534377" cy="259045"/>
    <xdr:sp macro="" textlink="">
      <xdr:nvSpPr>
        <xdr:cNvPr id="371" name="テキスト ボックス 370"/>
        <xdr:cNvSpPr txBox="1"/>
      </xdr:nvSpPr>
      <xdr:spPr>
        <a:xfrm>
          <a:off x="7594111" y="94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16456</xdr:rowOff>
    </xdr:from>
    <xdr:to>
      <xdr:col>36</xdr:col>
      <xdr:colOff>165100</xdr:colOff>
      <xdr:row>56</xdr:row>
      <xdr:rowOff>118056</xdr:rowOff>
    </xdr:to>
    <xdr:sp macro="" textlink="">
      <xdr:nvSpPr>
        <xdr:cNvPr id="372" name="楕円 371"/>
        <xdr:cNvSpPr/>
      </xdr:nvSpPr>
      <xdr:spPr>
        <a:xfrm>
          <a:off x="6921500" y="96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134583</xdr:rowOff>
    </xdr:from>
    <xdr:ext cx="534377" cy="259045"/>
    <xdr:sp macro="" textlink="">
      <xdr:nvSpPr>
        <xdr:cNvPr id="373" name="テキスト ボックス 372"/>
        <xdr:cNvSpPr txBox="1"/>
      </xdr:nvSpPr>
      <xdr:spPr>
        <a:xfrm>
          <a:off x="6705111" y="93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143726</xdr:rowOff>
    </xdr:from>
    <xdr:to>
      <xdr:col>55</xdr:col>
      <xdr:colOff>0</xdr:colOff>
      <xdr:row>79</xdr:row>
      <xdr:rowOff>3938</xdr:rowOff>
    </xdr:to>
    <xdr:cxnSp macro="">
      <xdr:nvCxnSpPr>
        <xdr:cNvPr id="402" name="直線コネクタ 401"/>
        <xdr:cNvCxnSpPr/>
      </xdr:nvCxnSpPr>
      <xdr:spPr>
        <a:xfrm flipV="1">
          <a:off x="9639300" y="13345376"/>
          <a:ext cx="838200" cy="20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3938</xdr:rowOff>
    </xdr:from>
    <xdr:to>
      <xdr:col>50</xdr:col>
      <xdr:colOff>114300</xdr:colOff>
      <xdr:row>79</xdr:row>
      <xdr:rowOff>13399</xdr:rowOff>
    </xdr:to>
    <xdr:cxnSp macro="">
      <xdr:nvCxnSpPr>
        <xdr:cNvPr id="405" name="直線コネクタ 404"/>
        <xdr:cNvCxnSpPr/>
      </xdr:nvCxnSpPr>
      <xdr:spPr>
        <a:xfrm flipV="1">
          <a:off x="8750300" y="13548488"/>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160262</xdr:rowOff>
    </xdr:from>
    <xdr:to>
      <xdr:col>45</xdr:col>
      <xdr:colOff>177800</xdr:colOff>
      <xdr:row>79</xdr:row>
      <xdr:rowOff>13399</xdr:rowOff>
    </xdr:to>
    <xdr:cxnSp macro="">
      <xdr:nvCxnSpPr>
        <xdr:cNvPr id="408" name="直線コネクタ 407"/>
        <xdr:cNvCxnSpPr/>
      </xdr:nvCxnSpPr>
      <xdr:spPr>
        <a:xfrm>
          <a:off x="7861300" y="13533362"/>
          <a:ext cx="8890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160262</xdr:rowOff>
    </xdr:from>
    <xdr:to>
      <xdr:col>41</xdr:col>
      <xdr:colOff>50800</xdr:colOff>
      <xdr:row>79</xdr:row>
      <xdr:rowOff>30645</xdr:rowOff>
    </xdr:to>
    <xdr:cxnSp macro="">
      <xdr:nvCxnSpPr>
        <xdr:cNvPr id="411" name="直線コネクタ 410"/>
        <xdr:cNvCxnSpPr/>
      </xdr:nvCxnSpPr>
      <xdr:spPr>
        <a:xfrm flipV="1">
          <a:off x="6972300" y="13533362"/>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92926</xdr:rowOff>
    </xdr:from>
    <xdr:to>
      <xdr:col>55</xdr:col>
      <xdr:colOff>50800</xdr:colOff>
      <xdr:row>78</xdr:row>
      <xdr:rowOff>23076</xdr:rowOff>
    </xdr:to>
    <xdr:sp macro="" textlink="">
      <xdr:nvSpPr>
        <xdr:cNvPr id="421" name="楕円 420"/>
        <xdr:cNvSpPr/>
      </xdr:nvSpPr>
      <xdr:spPr>
        <a:xfrm>
          <a:off x="10426700" y="132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71353</xdr:rowOff>
    </xdr:from>
    <xdr:ext cx="534377" cy="259045"/>
    <xdr:sp macro="" textlink="">
      <xdr:nvSpPr>
        <xdr:cNvPr id="422" name="普通建設事業費 （ うち新規整備　）該当値テキスト"/>
        <xdr:cNvSpPr txBox="1"/>
      </xdr:nvSpPr>
      <xdr:spPr>
        <a:xfrm>
          <a:off x="10528300" y="1327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124588</xdr:rowOff>
    </xdr:from>
    <xdr:to>
      <xdr:col>50</xdr:col>
      <xdr:colOff>165100</xdr:colOff>
      <xdr:row>79</xdr:row>
      <xdr:rowOff>54738</xdr:rowOff>
    </xdr:to>
    <xdr:sp macro="" textlink="">
      <xdr:nvSpPr>
        <xdr:cNvPr id="423" name="楕円 422"/>
        <xdr:cNvSpPr/>
      </xdr:nvSpPr>
      <xdr:spPr>
        <a:xfrm>
          <a:off x="9588500" y="134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45865</xdr:rowOff>
    </xdr:from>
    <xdr:ext cx="469744" cy="259045"/>
    <xdr:sp macro="" textlink="">
      <xdr:nvSpPr>
        <xdr:cNvPr id="424" name="テキスト ボックス 423"/>
        <xdr:cNvSpPr txBox="1"/>
      </xdr:nvSpPr>
      <xdr:spPr>
        <a:xfrm>
          <a:off x="9404428" y="135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134049</xdr:rowOff>
    </xdr:from>
    <xdr:to>
      <xdr:col>46</xdr:col>
      <xdr:colOff>38100</xdr:colOff>
      <xdr:row>79</xdr:row>
      <xdr:rowOff>64199</xdr:rowOff>
    </xdr:to>
    <xdr:sp macro="" textlink="">
      <xdr:nvSpPr>
        <xdr:cNvPr id="425" name="楕円 424"/>
        <xdr:cNvSpPr/>
      </xdr:nvSpPr>
      <xdr:spPr>
        <a:xfrm>
          <a:off x="8699500" y="135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55326</xdr:rowOff>
    </xdr:from>
    <xdr:ext cx="469744" cy="259045"/>
    <xdr:sp macro="" textlink="">
      <xdr:nvSpPr>
        <xdr:cNvPr id="426" name="テキスト ボックス 425"/>
        <xdr:cNvSpPr txBox="1"/>
      </xdr:nvSpPr>
      <xdr:spPr>
        <a:xfrm>
          <a:off x="8515428" y="1359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109462</xdr:rowOff>
    </xdr:from>
    <xdr:to>
      <xdr:col>41</xdr:col>
      <xdr:colOff>101600</xdr:colOff>
      <xdr:row>79</xdr:row>
      <xdr:rowOff>39612</xdr:rowOff>
    </xdr:to>
    <xdr:sp macro="" textlink="">
      <xdr:nvSpPr>
        <xdr:cNvPr id="427" name="楕円 426"/>
        <xdr:cNvSpPr/>
      </xdr:nvSpPr>
      <xdr:spPr>
        <a:xfrm>
          <a:off x="7810500" y="134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30739</xdr:rowOff>
    </xdr:from>
    <xdr:ext cx="469744" cy="259045"/>
    <xdr:sp macro="" textlink="">
      <xdr:nvSpPr>
        <xdr:cNvPr id="428" name="テキスト ボックス 427"/>
        <xdr:cNvSpPr txBox="1"/>
      </xdr:nvSpPr>
      <xdr:spPr>
        <a:xfrm>
          <a:off x="7626428" y="1357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151295</xdr:rowOff>
    </xdr:from>
    <xdr:to>
      <xdr:col>36</xdr:col>
      <xdr:colOff>165100</xdr:colOff>
      <xdr:row>79</xdr:row>
      <xdr:rowOff>81445</xdr:rowOff>
    </xdr:to>
    <xdr:sp macro="" textlink="">
      <xdr:nvSpPr>
        <xdr:cNvPr id="429" name="楕円 428"/>
        <xdr:cNvSpPr/>
      </xdr:nvSpPr>
      <xdr:spPr>
        <a:xfrm>
          <a:off x="6921500" y="135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72572</xdr:rowOff>
    </xdr:from>
    <xdr:ext cx="469744" cy="259045"/>
    <xdr:sp macro="" textlink="">
      <xdr:nvSpPr>
        <xdr:cNvPr id="430" name="テキスト ボックス 429"/>
        <xdr:cNvSpPr txBox="1"/>
      </xdr:nvSpPr>
      <xdr:spPr>
        <a:xfrm>
          <a:off x="6737428" y="136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110159</xdr:rowOff>
    </xdr:from>
    <xdr:to>
      <xdr:col>55</xdr:col>
      <xdr:colOff>0</xdr:colOff>
      <xdr:row>94</xdr:row>
      <xdr:rowOff>146889</xdr:rowOff>
    </xdr:to>
    <xdr:cxnSp macro="">
      <xdr:nvCxnSpPr>
        <xdr:cNvPr id="459" name="直線コネクタ 458"/>
        <xdr:cNvCxnSpPr/>
      </xdr:nvCxnSpPr>
      <xdr:spPr>
        <a:xfrm flipV="1">
          <a:off x="9639300" y="16226459"/>
          <a:ext cx="838200" cy="3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164288</xdr:rowOff>
    </xdr:from>
    <xdr:to>
      <xdr:col>50</xdr:col>
      <xdr:colOff>114300</xdr:colOff>
      <xdr:row>94</xdr:row>
      <xdr:rowOff>146889</xdr:rowOff>
    </xdr:to>
    <xdr:cxnSp macro="">
      <xdr:nvCxnSpPr>
        <xdr:cNvPr id="462" name="直線コネクタ 461"/>
        <xdr:cNvCxnSpPr/>
      </xdr:nvCxnSpPr>
      <xdr:spPr>
        <a:xfrm>
          <a:off x="8750300" y="15937688"/>
          <a:ext cx="889000" cy="3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164288</xdr:rowOff>
    </xdr:from>
    <xdr:to>
      <xdr:col>45</xdr:col>
      <xdr:colOff>177800</xdr:colOff>
      <xdr:row>94</xdr:row>
      <xdr:rowOff>161353</xdr:rowOff>
    </xdr:to>
    <xdr:cxnSp macro="">
      <xdr:nvCxnSpPr>
        <xdr:cNvPr id="465" name="直線コネクタ 464"/>
        <xdr:cNvCxnSpPr/>
      </xdr:nvCxnSpPr>
      <xdr:spPr>
        <a:xfrm flipV="1">
          <a:off x="7861300" y="15937688"/>
          <a:ext cx="889000" cy="33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20744</xdr:rowOff>
    </xdr:from>
    <xdr:ext cx="534377" cy="259045"/>
    <xdr:sp macro="" textlink="">
      <xdr:nvSpPr>
        <xdr:cNvPr id="467" name="テキスト ボックス 466"/>
        <xdr:cNvSpPr txBox="1"/>
      </xdr:nvSpPr>
      <xdr:spPr>
        <a:xfrm>
          <a:off x="8483111" y="164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156807</xdr:rowOff>
    </xdr:from>
    <xdr:to>
      <xdr:col>41</xdr:col>
      <xdr:colOff>50800</xdr:colOff>
      <xdr:row>94</xdr:row>
      <xdr:rowOff>161353</xdr:rowOff>
    </xdr:to>
    <xdr:cxnSp macro="">
      <xdr:nvCxnSpPr>
        <xdr:cNvPr id="468" name="直線コネクタ 467"/>
        <xdr:cNvCxnSpPr/>
      </xdr:nvCxnSpPr>
      <xdr:spPr>
        <a:xfrm>
          <a:off x="6972300" y="15930207"/>
          <a:ext cx="889000" cy="34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73677</xdr:rowOff>
    </xdr:from>
    <xdr:ext cx="534377" cy="259045"/>
    <xdr:sp macro="" textlink="">
      <xdr:nvSpPr>
        <xdr:cNvPr id="472" name="テキスト ボックス 471"/>
        <xdr:cNvSpPr txBox="1"/>
      </xdr:nvSpPr>
      <xdr:spPr>
        <a:xfrm>
          <a:off x="6705111" y="167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59359</xdr:rowOff>
    </xdr:from>
    <xdr:to>
      <xdr:col>55</xdr:col>
      <xdr:colOff>50800</xdr:colOff>
      <xdr:row>94</xdr:row>
      <xdr:rowOff>160959</xdr:rowOff>
    </xdr:to>
    <xdr:sp macro="" textlink="">
      <xdr:nvSpPr>
        <xdr:cNvPr id="478" name="楕円 477"/>
        <xdr:cNvSpPr/>
      </xdr:nvSpPr>
      <xdr:spPr>
        <a:xfrm>
          <a:off x="10426700" y="161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82236</xdr:rowOff>
    </xdr:from>
    <xdr:ext cx="534377" cy="259045"/>
    <xdr:sp macro="" textlink="">
      <xdr:nvSpPr>
        <xdr:cNvPr id="479" name="普通建設事業費 （ うち更新整備　）該当値テキスト"/>
        <xdr:cNvSpPr txBox="1"/>
      </xdr:nvSpPr>
      <xdr:spPr>
        <a:xfrm>
          <a:off x="10528300" y="160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96089</xdr:rowOff>
    </xdr:from>
    <xdr:to>
      <xdr:col>50</xdr:col>
      <xdr:colOff>165100</xdr:colOff>
      <xdr:row>95</xdr:row>
      <xdr:rowOff>26239</xdr:rowOff>
    </xdr:to>
    <xdr:sp macro="" textlink="">
      <xdr:nvSpPr>
        <xdr:cNvPr id="480" name="楕円 479"/>
        <xdr:cNvSpPr/>
      </xdr:nvSpPr>
      <xdr:spPr>
        <a:xfrm>
          <a:off x="9588500" y="162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42766</xdr:rowOff>
    </xdr:from>
    <xdr:ext cx="534377" cy="259045"/>
    <xdr:sp macro="" textlink="">
      <xdr:nvSpPr>
        <xdr:cNvPr id="481" name="テキスト ボックス 480"/>
        <xdr:cNvSpPr txBox="1"/>
      </xdr:nvSpPr>
      <xdr:spPr>
        <a:xfrm>
          <a:off x="9372111" y="159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113488</xdr:rowOff>
    </xdr:from>
    <xdr:to>
      <xdr:col>46</xdr:col>
      <xdr:colOff>38100</xdr:colOff>
      <xdr:row>93</xdr:row>
      <xdr:rowOff>43638</xdr:rowOff>
    </xdr:to>
    <xdr:sp macro="" textlink="">
      <xdr:nvSpPr>
        <xdr:cNvPr id="482" name="楕円 481"/>
        <xdr:cNvSpPr/>
      </xdr:nvSpPr>
      <xdr:spPr>
        <a:xfrm>
          <a:off x="8699500" y="158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60165</xdr:rowOff>
    </xdr:from>
    <xdr:ext cx="534377" cy="259045"/>
    <xdr:sp macro="" textlink="">
      <xdr:nvSpPr>
        <xdr:cNvPr id="483" name="テキスト ボックス 482"/>
        <xdr:cNvSpPr txBox="1"/>
      </xdr:nvSpPr>
      <xdr:spPr>
        <a:xfrm>
          <a:off x="8483111" y="156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110553</xdr:rowOff>
    </xdr:from>
    <xdr:to>
      <xdr:col>41</xdr:col>
      <xdr:colOff>101600</xdr:colOff>
      <xdr:row>95</xdr:row>
      <xdr:rowOff>40703</xdr:rowOff>
    </xdr:to>
    <xdr:sp macro="" textlink="">
      <xdr:nvSpPr>
        <xdr:cNvPr id="484" name="楕円 483"/>
        <xdr:cNvSpPr/>
      </xdr:nvSpPr>
      <xdr:spPr>
        <a:xfrm>
          <a:off x="7810500" y="162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57230</xdr:rowOff>
    </xdr:from>
    <xdr:ext cx="534377" cy="259045"/>
    <xdr:sp macro="" textlink="">
      <xdr:nvSpPr>
        <xdr:cNvPr id="485" name="テキスト ボックス 484"/>
        <xdr:cNvSpPr txBox="1"/>
      </xdr:nvSpPr>
      <xdr:spPr>
        <a:xfrm>
          <a:off x="7594111" y="160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106007</xdr:rowOff>
    </xdr:from>
    <xdr:to>
      <xdr:col>36</xdr:col>
      <xdr:colOff>165100</xdr:colOff>
      <xdr:row>93</xdr:row>
      <xdr:rowOff>36157</xdr:rowOff>
    </xdr:to>
    <xdr:sp macro="" textlink="">
      <xdr:nvSpPr>
        <xdr:cNvPr id="486" name="楕円 485"/>
        <xdr:cNvSpPr/>
      </xdr:nvSpPr>
      <xdr:spPr>
        <a:xfrm>
          <a:off x="6921500" y="158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52684</xdr:rowOff>
    </xdr:from>
    <xdr:ext cx="534377" cy="259045"/>
    <xdr:sp macro="" textlink="">
      <xdr:nvSpPr>
        <xdr:cNvPr id="487" name="テキスト ボックス 486"/>
        <xdr:cNvSpPr txBox="1"/>
      </xdr:nvSpPr>
      <xdr:spPr>
        <a:xfrm>
          <a:off x="6705111" y="156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62342</xdr:rowOff>
    </xdr:from>
    <xdr:to>
      <xdr:col>81</xdr:col>
      <xdr:colOff>50800</xdr:colOff>
      <xdr:row>38</xdr:row>
      <xdr:rowOff>139700</xdr:rowOff>
    </xdr:to>
    <xdr:cxnSp macro="">
      <xdr:nvCxnSpPr>
        <xdr:cNvPr id="517" name="直線コネクタ 516"/>
        <xdr:cNvCxnSpPr/>
      </xdr:nvCxnSpPr>
      <xdr:spPr>
        <a:xfrm>
          <a:off x="14592300" y="6577442"/>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46065</xdr:rowOff>
    </xdr:from>
    <xdr:to>
      <xdr:col>76</xdr:col>
      <xdr:colOff>114300</xdr:colOff>
      <xdr:row>38</xdr:row>
      <xdr:rowOff>62342</xdr:rowOff>
    </xdr:to>
    <xdr:cxnSp macro="">
      <xdr:nvCxnSpPr>
        <xdr:cNvPr id="520" name="直線コネクタ 519"/>
        <xdr:cNvCxnSpPr/>
      </xdr:nvCxnSpPr>
      <xdr:spPr>
        <a:xfrm>
          <a:off x="13703300" y="6218265"/>
          <a:ext cx="889000" cy="35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46065</xdr:rowOff>
    </xdr:from>
    <xdr:to>
      <xdr:col>71</xdr:col>
      <xdr:colOff>177800</xdr:colOff>
      <xdr:row>38</xdr:row>
      <xdr:rowOff>139700</xdr:rowOff>
    </xdr:to>
    <xdr:cxnSp macro="">
      <xdr:nvCxnSpPr>
        <xdr:cNvPr id="523" name="直線コネクタ 522"/>
        <xdr:cNvCxnSpPr/>
      </xdr:nvCxnSpPr>
      <xdr:spPr>
        <a:xfrm flipV="1">
          <a:off x="12814300" y="6218265"/>
          <a:ext cx="889000" cy="4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5" name="テキスト ボックス 524"/>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11542</xdr:rowOff>
    </xdr:from>
    <xdr:to>
      <xdr:col>76</xdr:col>
      <xdr:colOff>165100</xdr:colOff>
      <xdr:row>38</xdr:row>
      <xdr:rowOff>113142</xdr:rowOff>
    </xdr:to>
    <xdr:sp macro="" textlink="">
      <xdr:nvSpPr>
        <xdr:cNvPr id="537" name="楕円 536"/>
        <xdr:cNvSpPr/>
      </xdr:nvSpPr>
      <xdr:spPr>
        <a:xfrm>
          <a:off x="14541500" y="65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129669</xdr:rowOff>
    </xdr:from>
    <xdr:ext cx="469744" cy="259045"/>
    <xdr:sp macro="" textlink="">
      <xdr:nvSpPr>
        <xdr:cNvPr id="538" name="テキスト ボックス 537"/>
        <xdr:cNvSpPr txBox="1"/>
      </xdr:nvSpPr>
      <xdr:spPr>
        <a:xfrm>
          <a:off x="14357428" y="630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166715</xdr:rowOff>
    </xdr:from>
    <xdr:to>
      <xdr:col>72</xdr:col>
      <xdr:colOff>38100</xdr:colOff>
      <xdr:row>36</xdr:row>
      <xdr:rowOff>96865</xdr:rowOff>
    </xdr:to>
    <xdr:sp macro="" textlink="">
      <xdr:nvSpPr>
        <xdr:cNvPr id="539" name="楕円 538"/>
        <xdr:cNvSpPr/>
      </xdr:nvSpPr>
      <xdr:spPr>
        <a:xfrm>
          <a:off x="13652500" y="61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113392</xdr:rowOff>
    </xdr:from>
    <xdr:ext cx="534377" cy="259045"/>
    <xdr:sp macro="" textlink="">
      <xdr:nvSpPr>
        <xdr:cNvPr id="540" name="テキスト ボックス 539"/>
        <xdr:cNvSpPr txBox="1"/>
      </xdr:nvSpPr>
      <xdr:spPr>
        <a:xfrm>
          <a:off x="13436111" y="59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23495</xdr:rowOff>
    </xdr:from>
    <xdr:to>
      <xdr:col>85</xdr:col>
      <xdr:colOff>127000</xdr:colOff>
      <xdr:row>76</xdr:row>
      <xdr:rowOff>27763</xdr:rowOff>
    </xdr:to>
    <xdr:cxnSp macro="">
      <xdr:nvCxnSpPr>
        <xdr:cNvPr id="634" name="直線コネクタ 633"/>
        <xdr:cNvCxnSpPr/>
      </xdr:nvCxnSpPr>
      <xdr:spPr>
        <a:xfrm>
          <a:off x="15481300" y="13053695"/>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35" name="公債費平均値テキスト"/>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169199</xdr:rowOff>
    </xdr:from>
    <xdr:to>
      <xdr:col>81</xdr:col>
      <xdr:colOff>50800</xdr:colOff>
      <xdr:row>76</xdr:row>
      <xdr:rowOff>23495</xdr:rowOff>
    </xdr:to>
    <xdr:cxnSp macro="">
      <xdr:nvCxnSpPr>
        <xdr:cNvPr id="637" name="直線コネクタ 636"/>
        <xdr:cNvCxnSpPr/>
      </xdr:nvCxnSpPr>
      <xdr:spPr>
        <a:xfrm>
          <a:off x="14592300" y="13027949"/>
          <a:ext cx="889000" cy="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39" name="テキスト ボックス 638"/>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161941</xdr:rowOff>
    </xdr:from>
    <xdr:to>
      <xdr:col>76</xdr:col>
      <xdr:colOff>114300</xdr:colOff>
      <xdr:row>75</xdr:row>
      <xdr:rowOff>169199</xdr:rowOff>
    </xdr:to>
    <xdr:cxnSp macro="">
      <xdr:nvCxnSpPr>
        <xdr:cNvPr id="640" name="直線コネクタ 639"/>
        <xdr:cNvCxnSpPr/>
      </xdr:nvCxnSpPr>
      <xdr:spPr>
        <a:xfrm>
          <a:off x="13703300" y="13020691"/>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117494</xdr:rowOff>
    </xdr:from>
    <xdr:ext cx="534377" cy="259045"/>
    <xdr:sp macro="" textlink="">
      <xdr:nvSpPr>
        <xdr:cNvPr id="642" name="テキスト ボックス 641"/>
        <xdr:cNvSpPr txBox="1"/>
      </xdr:nvSpPr>
      <xdr:spPr>
        <a:xfrm>
          <a:off x="14325111" y="131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105591</xdr:rowOff>
    </xdr:from>
    <xdr:to>
      <xdr:col>71</xdr:col>
      <xdr:colOff>177800</xdr:colOff>
      <xdr:row>75</xdr:row>
      <xdr:rowOff>161941</xdr:rowOff>
    </xdr:to>
    <xdr:cxnSp macro="">
      <xdr:nvCxnSpPr>
        <xdr:cNvPr id="643" name="直線コネクタ 642"/>
        <xdr:cNvCxnSpPr/>
      </xdr:nvCxnSpPr>
      <xdr:spPr>
        <a:xfrm>
          <a:off x="12814300" y="12964341"/>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123058</xdr:rowOff>
    </xdr:from>
    <xdr:ext cx="534377" cy="259045"/>
    <xdr:sp macro="" textlink="">
      <xdr:nvSpPr>
        <xdr:cNvPr id="645" name="テキスト ボックス 644"/>
        <xdr:cNvSpPr txBox="1"/>
      </xdr:nvSpPr>
      <xdr:spPr>
        <a:xfrm>
          <a:off x="13436111" y="131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4872</xdr:rowOff>
    </xdr:from>
    <xdr:ext cx="534377" cy="259045"/>
    <xdr:sp macro="" textlink="">
      <xdr:nvSpPr>
        <xdr:cNvPr id="647" name="テキスト ボックス 646"/>
        <xdr:cNvSpPr txBox="1"/>
      </xdr:nvSpPr>
      <xdr:spPr>
        <a:xfrm>
          <a:off x="12547111" y="132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148413</xdr:rowOff>
    </xdr:from>
    <xdr:to>
      <xdr:col>85</xdr:col>
      <xdr:colOff>177800</xdr:colOff>
      <xdr:row>76</xdr:row>
      <xdr:rowOff>78563</xdr:rowOff>
    </xdr:to>
    <xdr:sp macro="" textlink="">
      <xdr:nvSpPr>
        <xdr:cNvPr id="653" name="楕円 652"/>
        <xdr:cNvSpPr/>
      </xdr:nvSpPr>
      <xdr:spPr>
        <a:xfrm>
          <a:off x="16268700" y="130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171289</xdr:rowOff>
    </xdr:from>
    <xdr:ext cx="534377" cy="259045"/>
    <xdr:sp macro="" textlink="">
      <xdr:nvSpPr>
        <xdr:cNvPr id="654" name="公債費該当値テキスト"/>
        <xdr:cNvSpPr txBox="1"/>
      </xdr:nvSpPr>
      <xdr:spPr>
        <a:xfrm>
          <a:off x="16370300" y="128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144145</xdr:rowOff>
    </xdr:from>
    <xdr:to>
      <xdr:col>81</xdr:col>
      <xdr:colOff>101600</xdr:colOff>
      <xdr:row>76</xdr:row>
      <xdr:rowOff>74295</xdr:rowOff>
    </xdr:to>
    <xdr:sp macro="" textlink="">
      <xdr:nvSpPr>
        <xdr:cNvPr id="655" name="楕円 654"/>
        <xdr:cNvSpPr/>
      </xdr:nvSpPr>
      <xdr:spPr>
        <a:xfrm>
          <a:off x="15430500" y="130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90822</xdr:rowOff>
    </xdr:from>
    <xdr:ext cx="534377" cy="259045"/>
    <xdr:sp macro="" textlink="">
      <xdr:nvSpPr>
        <xdr:cNvPr id="656" name="テキスト ボックス 655"/>
        <xdr:cNvSpPr txBox="1"/>
      </xdr:nvSpPr>
      <xdr:spPr>
        <a:xfrm>
          <a:off x="15214111" y="127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118399</xdr:rowOff>
    </xdr:from>
    <xdr:to>
      <xdr:col>76</xdr:col>
      <xdr:colOff>165100</xdr:colOff>
      <xdr:row>76</xdr:row>
      <xdr:rowOff>48549</xdr:rowOff>
    </xdr:to>
    <xdr:sp macro="" textlink="">
      <xdr:nvSpPr>
        <xdr:cNvPr id="657" name="楕円 656"/>
        <xdr:cNvSpPr/>
      </xdr:nvSpPr>
      <xdr:spPr>
        <a:xfrm>
          <a:off x="14541500" y="129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65076</xdr:rowOff>
    </xdr:from>
    <xdr:ext cx="534377" cy="259045"/>
    <xdr:sp macro="" textlink="">
      <xdr:nvSpPr>
        <xdr:cNvPr id="658" name="テキスト ボックス 657"/>
        <xdr:cNvSpPr txBox="1"/>
      </xdr:nvSpPr>
      <xdr:spPr>
        <a:xfrm>
          <a:off x="14325111" y="1275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111141</xdr:rowOff>
    </xdr:from>
    <xdr:to>
      <xdr:col>72</xdr:col>
      <xdr:colOff>38100</xdr:colOff>
      <xdr:row>76</xdr:row>
      <xdr:rowOff>41291</xdr:rowOff>
    </xdr:to>
    <xdr:sp macro="" textlink="">
      <xdr:nvSpPr>
        <xdr:cNvPr id="659" name="楕円 658"/>
        <xdr:cNvSpPr/>
      </xdr:nvSpPr>
      <xdr:spPr>
        <a:xfrm>
          <a:off x="13652500" y="129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57818</xdr:rowOff>
    </xdr:from>
    <xdr:ext cx="534377" cy="259045"/>
    <xdr:sp macro="" textlink="">
      <xdr:nvSpPr>
        <xdr:cNvPr id="660" name="テキスト ボックス 659"/>
        <xdr:cNvSpPr txBox="1"/>
      </xdr:nvSpPr>
      <xdr:spPr>
        <a:xfrm>
          <a:off x="13436111" y="1274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54791</xdr:rowOff>
    </xdr:from>
    <xdr:to>
      <xdr:col>67</xdr:col>
      <xdr:colOff>101600</xdr:colOff>
      <xdr:row>75</xdr:row>
      <xdr:rowOff>156390</xdr:rowOff>
    </xdr:to>
    <xdr:sp macro="" textlink="">
      <xdr:nvSpPr>
        <xdr:cNvPr id="661" name="楕円 660"/>
        <xdr:cNvSpPr/>
      </xdr:nvSpPr>
      <xdr:spPr>
        <a:xfrm>
          <a:off x="12763500" y="129135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1468</xdr:rowOff>
    </xdr:from>
    <xdr:ext cx="534377" cy="259045"/>
    <xdr:sp macro="" textlink="">
      <xdr:nvSpPr>
        <xdr:cNvPr id="662" name="テキスト ボックス 661"/>
        <xdr:cNvSpPr txBox="1"/>
      </xdr:nvSpPr>
      <xdr:spPr>
        <a:xfrm>
          <a:off x="12547111" y="126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169655</xdr:rowOff>
    </xdr:from>
    <xdr:to>
      <xdr:col>85</xdr:col>
      <xdr:colOff>127000</xdr:colOff>
      <xdr:row>98</xdr:row>
      <xdr:rowOff>12506</xdr:rowOff>
    </xdr:to>
    <xdr:cxnSp macro="">
      <xdr:nvCxnSpPr>
        <xdr:cNvPr id="691" name="直線コネクタ 690"/>
        <xdr:cNvCxnSpPr/>
      </xdr:nvCxnSpPr>
      <xdr:spPr>
        <a:xfrm>
          <a:off x="15481300" y="16800305"/>
          <a:ext cx="8382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2" name="積立金平均値テキスト"/>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169655</xdr:rowOff>
    </xdr:from>
    <xdr:to>
      <xdr:col>81</xdr:col>
      <xdr:colOff>50800</xdr:colOff>
      <xdr:row>98</xdr:row>
      <xdr:rowOff>64460</xdr:rowOff>
    </xdr:to>
    <xdr:cxnSp macro="">
      <xdr:nvCxnSpPr>
        <xdr:cNvPr id="694" name="直線コネクタ 693"/>
        <xdr:cNvCxnSpPr/>
      </xdr:nvCxnSpPr>
      <xdr:spPr>
        <a:xfrm flipV="1">
          <a:off x="14592300" y="16800305"/>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116682</xdr:rowOff>
    </xdr:from>
    <xdr:ext cx="534377" cy="259045"/>
    <xdr:sp macro="" textlink="">
      <xdr:nvSpPr>
        <xdr:cNvPr id="696" name="テキスト ボックス 695"/>
        <xdr:cNvSpPr txBox="1"/>
      </xdr:nvSpPr>
      <xdr:spPr>
        <a:xfrm>
          <a:off x="15214111" y="169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57046</xdr:rowOff>
    </xdr:from>
    <xdr:to>
      <xdr:col>76</xdr:col>
      <xdr:colOff>114300</xdr:colOff>
      <xdr:row>98</xdr:row>
      <xdr:rowOff>64460</xdr:rowOff>
    </xdr:to>
    <xdr:cxnSp macro="">
      <xdr:nvCxnSpPr>
        <xdr:cNvPr id="697" name="直線コネクタ 696"/>
        <xdr:cNvCxnSpPr/>
      </xdr:nvCxnSpPr>
      <xdr:spPr>
        <a:xfrm>
          <a:off x="13703300" y="16687696"/>
          <a:ext cx="889000" cy="17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99" name="テキスト ボックス 698"/>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57046</xdr:rowOff>
    </xdr:from>
    <xdr:to>
      <xdr:col>71</xdr:col>
      <xdr:colOff>177800</xdr:colOff>
      <xdr:row>98</xdr:row>
      <xdr:rowOff>103063</xdr:rowOff>
    </xdr:to>
    <xdr:cxnSp macro="">
      <xdr:nvCxnSpPr>
        <xdr:cNvPr id="700" name="直線コネクタ 699"/>
        <xdr:cNvCxnSpPr/>
      </xdr:nvCxnSpPr>
      <xdr:spPr>
        <a:xfrm flipV="1">
          <a:off x="12814300" y="16687696"/>
          <a:ext cx="8890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2" name="テキスト ボックス 701"/>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154233</xdr:rowOff>
    </xdr:from>
    <xdr:ext cx="534377" cy="259045"/>
    <xdr:sp macro="" textlink="">
      <xdr:nvSpPr>
        <xdr:cNvPr id="704" name="テキスト ボックス 703"/>
        <xdr:cNvSpPr txBox="1"/>
      </xdr:nvSpPr>
      <xdr:spPr>
        <a:xfrm>
          <a:off x="12547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133156</xdr:rowOff>
    </xdr:from>
    <xdr:to>
      <xdr:col>85</xdr:col>
      <xdr:colOff>177800</xdr:colOff>
      <xdr:row>98</xdr:row>
      <xdr:rowOff>63306</xdr:rowOff>
    </xdr:to>
    <xdr:sp macro="" textlink="">
      <xdr:nvSpPr>
        <xdr:cNvPr id="710" name="楕円 709"/>
        <xdr:cNvSpPr/>
      </xdr:nvSpPr>
      <xdr:spPr>
        <a:xfrm>
          <a:off x="162687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156033</xdr:rowOff>
    </xdr:from>
    <xdr:ext cx="534377" cy="259045"/>
    <xdr:sp macro="" textlink="">
      <xdr:nvSpPr>
        <xdr:cNvPr id="711" name="積立金該当値テキスト"/>
        <xdr:cNvSpPr txBox="1"/>
      </xdr:nvSpPr>
      <xdr:spPr>
        <a:xfrm>
          <a:off x="16370300" y="1661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118855</xdr:rowOff>
    </xdr:from>
    <xdr:to>
      <xdr:col>81</xdr:col>
      <xdr:colOff>101600</xdr:colOff>
      <xdr:row>98</xdr:row>
      <xdr:rowOff>49005</xdr:rowOff>
    </xdr:to>
    <xdr:sp macro="" textlink="">
      <xdr:nvSpPr>
        <xdr:cNvPr id="712" name="楕円 711"/>
        <xdr:cNvSpPr/>
      </xdr:nvSpPr>
      <xdr:spPr>
        <a:xfrm>
          <a:off x="15430500" y="167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65532</xdr:rowOff>
    </xdr:from>
    <xdr:ext cx="534377" cy="259045"/>
    <xdr:sp macro="" textlink="">
      <xdr:nvSpPr>
        <xdr:cNvPr id="713" name="テキスト ボックス 712"/>
        <xdr:cNvSpPr txBox="1"/>
      </xdr:nvSpPr>
      <xdr:spPr>
        <a:xfrm>
          <a:off x="15214111" y="1652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13660</xdr:rowOff>
    </xdr:from>
    <xdr:to>
      <xdr:col>76</xdr:col>
      <xdr:colOff>165100</xdr:colOff>
      <xdr:row>98</xdr:row>
      <xdr:rowOff>115260</xdr:rowOff>
    </xdr:to>
    <xdr:sp macro="" textlink="">
      <xdr:nvSpPr>
        <xdr:cNvPr id="714" name="楕円 713"/>
        <xdr:cNvSpPr/>
      </xdr:nvSpPr>
      <xdr:spPr>
        <a:xfrm>
          <a:off x="14541500" y="168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131787</xdr:rowOff>
    </xdr:from>
    <xdr:ext cx="534377" cy="259045"/>
    <xdr:sp macro="" textlink="">
      <xdr:nvSpPr>
        <xdr:cNvPr id="715" name="テキスト ボックス 714"/>
        <xdr:cNvSpPr txBox="1"/>
      </xdr:nvSpPr>
      <xdr:spPr>
        <a:xfrm>
          <a:off x="14325111" y="165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6246</xdr:rowOff>
    </xdr:from>
    <xdr:to>
      <xdr:col>72</xdr:col>
      <xdr:colOff>38100</xdr:colOff>
      <xdr:row>97</xdr:row>
      <xdr:rowOff>107846</xdr:rowOff>
    </xdr:to>
    <xdr:sp macro="" textlink="">
      <xdr:nvSpPr>
        <xdr:cNvPr id="716" name="楕円 715"/>
        <xdr:cNvSpPr/>
      </xdr:nvSpPr>
      <xdr:spPr>
        <a:xfrm>
          <a:off x="13652500" y="166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124373</xdr:rowOff>
    </xdr:from>
    <xdr:ext cx="534377" cy="259045"/>
    <xdr:sp macro="" textlink="">
      <xdr:nvSpPr>
        <xdr:cNvPr id="717" name="テキスト ボックス 716"/>
        <xdr:cNvSpPr txBox="1"/>
      </xdr:nvSpPr>
      <xdr:spPr>
        <a:xfrm>
          <a:off x="13436111" y="164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52263</xdr:rowOff>
    </xdr:from>
    <xdr:to>
      <xdr:col>67</xdr:col>
      <xdr:colOff>101600</xdr:colOff>
      <xdr:row>98</xdr:row>
      <xdr:rowOff>153863</xdr:rowOff>
    </xdr:to>
    <xdr:sp macro="" textlink="">
      <xdr:nvSpPr>
        <xdr:cNvPr id="718" name="楕円 717"/>
        <xdr:cNvSpPr/>
      </xdr:nvSpPr>
      <xdr:spPr>
        <a:xfrm>
          <a:off x="12763500" y="168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170390</xdr:rowOff>
    </xdr:from>
    <xdr:ext cx="534377" cy="259045"/>
    <xdr:sp macro="" textlink="">
      <xdr:nvSpPr>
        <xdr:cNvPr id="719" name="テキスト ボックス 718"/>
        <xdr:cNvSpPr txBox="1"/>
      </xdr:nvSpPr>
      <xdr:spPr>
        <a:xfrm>
          <a:off x="12547111" y="166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86436</xdr:rowOff>
    </xdr:from>
    <xdr:to>
      <xdr:col>116</xdr:col>
      <xdr:colOff>63500</xdr:colOff>
      <xdr:row>32</xdr:row>
      <xdr:rowOff>169532</xdr:rowOff>
    </xdr:to>
    <xdr:cxnSp macro="">
      <xdr:nvCxnSpPr>
        <xdr:cNvPr id="748" name="直線コネクタ 747"/>
        <xdr:cNvCxnSpPr/>
      </xdr:nvCxnSpPr>
      <xdr:spPr>
        <a:xfrm flipV="1">
          <a:off x="21323300" y="5572836"/>
          <a:ext cx="8382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17987</xdr:rowOff>
    </xdr:from>
    <xdr:ext cx="469744" cy="259045"/>
    <xdr:sp macro="" textlink="">
      <xdr:nvSpPr>
        <xdr:cNvPr id="749" name="投資及び出資金平均値テキスト"/>
        <xdr:cNvSpPr txBox="1"/>
      </xdr:nvSpPr>
      <xdr:spPr>
        <a:xfrm>
          <a:off x="22212300" y="6533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169532</xdr:rowOff>
    </xdr:from>
    <xdr:to>
      <xdr:col>111</xdr:col>
      <xdr:colOff>177800</xdr:colOff>
      <xdr:row>33</xdr:row>
      <xdr:rowOff>29324</xdr:rowOff>
    </xdr:to>
    <xdr:cxnSp macro="">
      <xdr:nvCxnSpPr>
        <xdr:cNvPr id="751" name="直線コネクタ 750"/>
        <xdr:cNvCxnSpPr/>
      </xdr:nvCxnSpPr>
      <xdr:spPr>
        <a:xfrm flipV="1">
          <a:off x="20434300" y="565593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146766</xdr:rowOff>
    </xdr:from>
    <xdr:ext cx="469744" cy="259045"/>
    <xdr:sp macro="" textlink="">
      <xdr:nvSpPr>
        <xdr:cNvPr id="753" name="テキスト ボックス 752"/>
        <xdr:cNvSpPr txBox="1"/>
      </xdr:nvSpPr>
      <xdr:spPr>
        <a:xfrm>
          <a:off x="21088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29324</xdr:rowOff>
    </xdr:from>
    <xdr:to>
      <xdr:col>107</xdr:col>
      <xdr:colOff>50800</xdr:colOff>
      <xdr:row>33</xdr:row>
      <xdr:rowOff>124003</xdr:rowOff>
    </xdr:to>
    <xdr:cxnSp macro="">
      <xdr:nvCxnSpPr>
        <xdr:cNvPr id="754" name="直線コネクタ 753"/>
        <xdr:cNvCxnSpPr/>
      </xdr:nvCxnSpPr>
      <xdr:spPr>
        <a:xfrm flipV="1">
          <a:off x="19545300" y="5687174"/>
          <a:ext cx="8890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120896</xdr:rowOff>
    </xdr:from>
    <xdr:ext cx="469744" cy="259045"/>
    <xdr:sp macro="" textlink="">
      <xdr:nvSpPr>
        <xdr:cNvPr id="756" name="テキスト ボックス 755"/>
        <xdr:cNvSpPr txBox="1"/>
      </xdr:nvSpPr>
      <xdr:spPr>
        <a:xfrm>
          <a:off x="20199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138595</xdr:rowOff>
    </xdr:from>
    <xdr:to>
      <xdr:col>102</xdr:col>
      <xdr:colOff>114300</xdr:colOff>
      <xdr:row>33</xdr:row>
      <xdr:rowOff>124003</xdr:rowOff>
    </xdr:to>
    <xdr:cxnSp macro="">
      <xdr:nvCxnSpPr>
        <xdr:cNvPr id="757" name="直線コネクタ 756"/>
        <xdr:cNvCxnSpPr/>
      </xdr:nvCxnSpPr>
      <xdr:spPr>
        <a:xfrm>
          <a:off x="18656300" y="5624995"/>
          <a:ext cx="889000" cy="1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138193</xdr:rowOff>
    </xdr:from>
    <xdr:ext cx="469744" cy="259045"/>
    <xdr:sp macro="" textlink="">
      <xdr:nvSpPr>
        <xdr:cNvPr id="759" name="テキスト ボックス 758"/>
        <xdr:cNvSpPr txBox="1"/>
      </xdr:nvSpPr>
      <xdr:spPr>
        <a:xfrm>
          <a:off x="19310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152137</xdr:rowOff>
    </xdr:from>
    <xdr:ext cx="469744" cy="259045"/>
    <xdr:sp macro="" textlink="">
      <xdr:nvSpPr>
        <xdr:cNvPr id="761" name="テキスト ボックス 760"/>
        <xdr:cNvSpPr txBox="1"/>
      </xdr:nvSpPr>
      <xdr:spPr>
        <a:xfrm>
          <a:off x="18421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35636</xdr:rowOff>
    </xdr:from>
    <xdr:to>
      <xdr:col>116</xdr:col>
      <xdr:colOff>114300</xdr:colOff>
      <xdr:row>32</xdr:row>
      <xdr:rowOff>137236</xdr:rowOff>
    </xdr:to>
    <xdr:sp macro="" textlink="">
      <xdr:nvSpPr>
        <xdr:cNvPr id="767" name="楕円 766"/>
        <xdr:cNvSpPr/>
      </xdr:nvSpPr>
      <xdr:spPr>
        <a:xfrm>
          <a:off x="22110700" y="55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58513</xdr:rowOff>
    </xdr:from>
    <xdr:ext cx="534377" cy="259045"/>
    <xdr:sp macro="" textlink="">
      <xdr:nvSpPr>
        <xdr:cNvPr id="768" name="投資及び出資金該当値テキスト"/>
        <xdr:cNvSpPr txBox="1"/>
      </xdr:nvSpPr>
      <xdr:spPr>
        <a:xfrm>
          <a:off x="22212300" y="53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118732</xdr:rowOff>
    </xdr:from>
    <xdr:to>
      <xdr:col>112</xdr:col>
      <xdr:colOff>38100</xdr:colOff>
      <xdr:row>33</xdr:row>
      <xdr:rowOff>48882</xdr:rowOff>
    </xdr:to>
    <xdr:sp macro="" textlink="">
      <xdr:nvSpPr>
        <xdr:cNvPr id="769" name="楕円 768"/>
        <xdr:cNvSpPr/>
      </xdr:nvSpPr>
      <xdr:spPr>
        <a:xfrm>
          <a:off x="21272500" y="56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65409</xdr:rowOff>
    </xdr:from>
    <xdr:ext cx="534377" cy="259045"/>
    <xdr:sp macro="" textlink="">
      <xdr:nvSpPr>
        <xdr:cNvPr id="770" name="テキスト ボックス 769"/>
        <xdr:cNvSpPr txBox="1"/>
      </xdr:nvSpPr>
      <xdr:spPr>
        <a:xfrm>
          <a:off x="21056111" y="53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149974</xdr:rowOff>
    </xdr:from>
    <xdr:to>
      <xdr:col>107</xdr:col>
      <xdr:colOff>101600</xdr:colOff>
      <xdr:row>33</xdr:row>
      <xdr:rowOff>80124</xdr:rowOff>
    </xdr:to>
    <xdr:sp macro="" textlink="">
      <xdr:nvSpPr>
        <xdr:cNvPr id="771" name="楕円 770"/>
        <xdr:cNvSpPr/>
      </xdr:nvSpPr>
      <xdr:spPr>
        <a:xfrm>
          <a:off x="20383500" y="56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96651</xdr:rowOff>
    </xdr:from>
    <xdr:ext cx="534377" cy="259045"/>
    <xdr:sp macro="" textlink="">
      <xdr:nvSpPr>
        <xdr:cNvPr id="772" name="テキスト ボックス 771"/>
        <xdr:cNvSpPr txBox="1"/>
      </xdr:nvSpPr>
      <xdr:spPr>
        <a:xfrm>
          <a:off x="20167111" y="541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73203</xdr:rowOff>
    </xdr:from>
    <xdr:to>
      <xdr:col>102</xdr:col>
      <xdr:colOff>165100</xdr:colOff>
      <xdr:row>34</xdr:row>
      <xdr:rowOff>3353</xdr:rowOff>
    </xdr:to>
    <xdr:sp macro="" textlink="">
      <xdr:nvSpPr>
        <xdr:cNvPr id="773" name="楕円 772"/>
        <xdr:cNvSpPr/>
      </xdr:nvSpPr>
      <xdr:spPr>
        <a:xfrm>
          <a:off x="19494500" y="57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19880</xdr:rowOff>
    </xdr:from>
    <xdr:ext cx="534377" cy="259045"/>
    <xdr:sp macro="" textlink="">
      <xdr:nvSpPr>
        <xdr:cNvPr id="774" name="テキスト ボックス 773"/>
        <xdr:cNvSpPr txBox="1"/>
      </xdr:nvSpPr>
      <xdr:spPr>
        <a:xfrm>
          <a:off x="19278111" y="55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87795</xdr:rowOff>
    </xdr:from>
    <xdr:to>
      <xdr:col>98</xdr:col>
      <xdr:colOff>38100</xdr:colOff>
      <xdr:row>33</xdr:row>
      <xdr:rowOff>17945</xdr:rowOff>
    </xdr:to>
    <xdr:sp macro="" textlink="">
      <xdr:nvSpPr>
        <xdr:cNvPr id="775" name="楕円 774"/>
        <xdr:cNvSpPr/>
      </xdr:nvSpPr>
      <xdr:spPr>
        <a:xfrm>
          <a:off x="18605500" y="55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34472</xdr:rowOff>
    </xdr:from>
    <xdr:ext cx="534377" cy="259045"/>
    <xdr:sp macro="" textlink="">
      <xdr:nvSpPr>
        <xdr:cNvPr id="776" name="テキスト ボックス 775"/>
        <xdr:cNvSpPr txBox="1"/>
      </xdr:nvSpPr>
      <xdr:spPr>
        <a:xfrm>
          <a:off x="18389111" y="534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137904</xdr:rowOff>
    </xdr:from>
    <xdr:to>
      <xdr:col>116</xdr:col>
      <xdr:colOff>63500</xdr:colOff>
      <xdr:row>50</xdr:row>
      <xdr:rowOff>162201</xdr:rowOff>
    </xdr:to>
    <xdr:cxnSp macro="">
      <xdr:nvCxnSpPr>
        <xdr:cNvPr id="807" name="直線コネクタ 806"/>
        <xdr:cNvCxnSpPr/>
      </xdr:nvCxnSpPr>
      <xdr:spPr>
        <a:xfrm flipV="1">
          <a:off x="21323300" y="8710404"/>
          <a:ext cx="8382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39895</xdr:rowOff>
    </xdr:from>
    <xdr:ext cx="469744" cy="259045"/>
    <xdr:sp macro="" textlink="">
      <xdr:nvSpPr>
        <xdr:cNvPr id="808" name="貸付金平均値テキスト"/>
        <xdr:cNvSpPr txBox="1"/>
      </xdr:nvSpPr>
      <xdr:spPr>
        <a:xfrm>
          <a:off x="22212300" y="9983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162201</xdr:rowOff>
    </xdr:from>
    <xdr:to>
      <xdr:col>111</xdr:col>
      <xdr:colOff>177800</xdr:colOff>
      <xdr:row>51</xdr:row>
      <xdr:rowOff>10378</xdr:rowOff>
    </xdr:to>
    <xdr:cxnSp macro="">
      <xdr:nvCxnSpPr>
        <xdr:cNvPr id="810" name="直線コネクタ 809"/>
        <xdr:cNvCxnSpPr/>
      </xdr:nvCxnSpPr>
      <xdr:spPr>
        <a:xfrm flipV="1">
          <a:off x="20434300" y="8734701"/>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154260</xdr:rowOff>
    </xdr:from>
    <xdr:ext cx="469744" cy="259045"/>
    <xdr:sp macro="" textlink="">
      <xdr:nvSpPr>
        <xdr:cNvPr id="812" name="テキスト ボックス 811"/>
        <xdr:cNvSpPr txBox="1"/>
      </xdr:nvSpPr>
      <xdr:spPr>
        <a:xfrm>
          <a:off x="21088428" y="10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10378</xdr:rowOff>
    </xdr:from>
    <xdr:to>
      <xdr:col>107</xdr:col>
      <xdr:colOff>50800</xdr:colOff>
      <xdr:row>51</xdr:row>
      <xdr:rowOff>28666</xdr:rowOff>
    </xdr:to>
    <xdr:cxnSp macro="">
      <xdr:nvCxnSpPr>
        <xdr:cNvPr id="813" name="直線コネクタ 812"/>
        <xdr:cNvCxnSpPr/>
      </xdr:nvCxnSpPr>
      <xdr:spPr>
        <a:xfrm flipV="1">
          <a:off x="19545300" y="8754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129115</xdr:rowOff>
    </xdr:from>
    <xdr:ext cx="469744" cy="259045"/>
    <xdr:sp macro="" textlink="">
      <xdr:nvSpPr>
        <xdr:cNvPr id="815" name="テキスト ボックス 814"/>
        <xdr:cNvSpPr txBox="1"/>
      </xdr:nvSpPr>
      <xdr:spPr>
        <a:xfrm>
          <a:off x="20199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28666</xdr:rowOff>
    </xdr:from>
    <xdr:to>
      <xdr:col>102</xdr:col>
      <xdr:colOff>114300</xdr:colOff>
      <xdr:row>51</xdr:row>
      <xdr:rowOff>46006</xdr:rowOff>
    </xdr:to>
    <xdr:cxnSp macro="">
      <xdr:nvCxnSpPr>
        <xdr:cNvPr id="816" name="直線コネクタ 815"/>
        <xdr:cNvCxnSpPr/>
      </xdr:nvCxnSpPr>
      <xdr:spPr>
        <a:xfrm flipV="1">
          <a:off x="18656300" y="8772616"/>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129310</xdr:rowOff>
    </xdr:from>
    <xdr:ext cx="469744" cy="259045"/>
    <xdr:sp macro="" textlink="">
      <xdr:nvSpPr>
        <xdr:cNvPr id="818" name="テキスト ボックス 817"/>
        <xdr:cNvSpPr txBox="1"/>
      </xdr:nvSpPr>
      <xdr:spPr>
        <a:xfrm>
          <a:off x="19310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20" name="テキスト ボックス 819"/>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87104</xdr:rowOff>
    </xdr:from>
    <xdr:to>
      <xdr:col>116</xdr:col>
      <xdr:colOff>114300</xdr:colOff>
      <xdr:row>51</xdr:row>
      <xdr:rowOff>17254</xdr:rowOff>
    </xdr:to>
    <xdr:sp macro="" textlink="">
      <xdr:nvSpPr>
        <xdr:cNvPr id="826" name="楕円 825"/>
        <xdr:cNvSpPr/>
      </xdr:nvSpPr>
      <xdr:spPr>
        <a:xfrm>
          <a:off x="22110700" y="8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40131</xdr:rowOff>
    </xdr:from>
    <xdr:ext cx="534377" cy="259045"/>
    <xdr:sp macro="" textlink="">
      <xdr:nvSpPr>
        <xdr:cNvPr id="827" name="貸付金該当値テキスト"/>
        <xdr:cNvSpPr txBox="1"/>
      </xdr:nvSpPr>
      <xdr:spPr>
        <a:xfrm>
          <a:off x="22212300" y="861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111401</xdr:rowOff>
    </xdr:from>
    <xdr:to>
      <xdr:col>112</xdr:col>
      <xdr:colOff>38100</xdr:colOff>
      <xdr:row>51</xdr:row>
      <xdr:rowOff>41551</xdr:rowOff>
    </xdr:to>
    <xdr:sp macro="" textlink="">
      <xdr:nvSpPr>
        <xdr:cNvPr id="828" name="楕円 827"/>
        <xdr:cNvSpPr/>
      </xdr:nvSpPr>
      <xdr:spPr>
        <a:xfrm>
          <a:off x="21272500" y="86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58078</xdr:rowOff>
    </xdr:from>
    <xdr:ext cx="534377" cy="259045"/>
    <xdr:sp macro="" textlink="">
      <xdr:nvSpPr>
        <xdr:cNvPr id="829" name="テキスト ボックス 828"/>
        <xdr:cNvSpPr txBox="1"/>
      </xdr:nvSpPr>
      <xdr:spPr>
        <a:xfrm>
          <a:off x="21056111" y="84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131028</xdr:rowOff>
    </xdr:from>
    <xdr:to>
      <xdr:col>107</xdr:col>
      <xdr:colOff>101600</xdr:colOff>
      <xdr:row>51</xdr:row>
      <xdr:rowOff>61178</xdr:rowOff>
    </xdr:to>
    <xdr:sp macro="" textlink="">
      <xdr:nvSpPr>
        <xdr:cNvPr id="830" name="楕円 829"/>
        <xdr:cNvSpPr/>
      </xdr:nvSpPr>
      <xdr:spPr>
        <a:xfrm>
          <a:off x="20383500" y="87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77705</xdr:rowOff>
    </xdr:from>
    <xdr:ext cx="534377" cy="259045"/>
    <xdr:sp macro="" textlink="">
      <xdr:nvSpPr>
        <xdr:cNvPr id="831" name="テキスト ボックス 830"/>
        <xdr:cNvSpPr txBox="1"/>
      </xdr:nvSpPr>
      <xdr:spPr>
        <a:xfrm>
          <a:off x="20167111" y="84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149316</xdr:rowOff>
    </xdr:from>
    <xdr:to>
      <xdr:col>102</xdr:col>
      <xdr:colOff>165100</xdr:colOff>
      <xdr:row>51</xdr:row>
      <xdr:rowOff>79466</xdr:rowOff>
    </xdr:to>
    <xdr:sp macro="" textlink="">
      <xdr:nvSpPr>
        <xdr:cNvPr id="832" name="楕円 831"/>
        <xdr:cNvSpPr/>
      </xdr:nvSpPr>
      <xdr:spPr>
        <a:xfrm>
          <a:off x="19494500" y="87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95993</xdr:rowOff>
    </xdr:from>
    <xdr:ext cx="534377" cy="259045"/>
    <xdr:sp macro="" textlink="">
      <xdr:nvSpPr>
        <xdr:cNvPr id="833" name="テキスト ボックス 832"/>
        <xdr:cNvSpPr txBox="1"/>
      </xdr:nvSpPr>
      <xdr:spPr>
        <a:xfrm>
          <a:off x="19278111" y="84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166656</xdr:rowOff>
    </xdr:from>
    <xdr:to>
      <xdr:col>98</xdr:col>
      <xdr:colOff>38100</xdr:colOff>
      <xdr:row>51</xdr:row>
      <xdr:rowOff>96806</xdr:rowOff>
    </xdr:to>
    <xdr:sp macro="" textlink="">
      <xdr:nvSpPr>
        <xdr:cNvPr id="834" name="楕円 833"/>
        <xdr:cNvSpPr/>
      </xdr:nvSpPr>
      <xdr:spPr>
        <a:xfrm>
          <a:off x="18605500" y="87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113333</xdr:rowOff>
    </xdr:from>
    <xdr:ext cx="534377" cy="259045"/>
    <xdr:sp macro="" textlink="">
      <xdr:nvSpPr>
        <xdr:cNvPr id="835" name="テキスト ボックス 834"/>
        <xdr:cNvSpPr txBox="1"/>
      </xdr:nvSpPr>
      <xdr:spPr>
        <a:xfrm>
          <a:off x="18389111" y="85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97757</xdr:rowOff>
    </xdr:from>
    <xdr:to>
      <xdr:col>116</xdr:col>
      <xdr:colOff>63500</xdr:colOff>
      <xdr:row>78</xdr:row>
      <xdr:rowOff>43405</xdr:rowOff>
    </xdr:to>
    <xdr:cxnSp macro="">
      <xdr:nvCxnSpPr>
        <xdr:cNvPr id="867" name="直線コネクタ 866"/>
        <xdr:cNvCxnSpPr/>
      </xdr:nvCxnSpPr>
      <xdr:spPr>
        <a:xfrm>
          <a:off x="21323300" y="13299407"/>
          <a:ext cx="838200" cy="1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68" name="繰出金平均値テキスト"/>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97757</xdr:rowOff>
    </xdr:from>
    <xdr:to>
      <xdr:col>111</xdr:col>
      <xdr:colOff>177800</xdr:colOff>
      <xdr:row>77</xdr:row>
      <xdr:rowOff>112311</xdr:rowOff>
    </xdr:to>
    <xdr:cxnSp macro="">
      <xdr:nvCxnSpPr>
        <xdr:cNvPr id="870" name="直線コネクタ 869"/>
        <xdr:cNvCxnSpPr/>
      </xdr:nvCxnSpPr>
      <xdr:spPr>
        <a:xfrm flipV="1">
          <a:off x="20434300" y="13299407"/>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2" name="テキスト ボックス 871"/>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112311</xdr:rowOff>
    </xdr:from>
    <xdr:to>
      <xdr:col>107</xdr:col>
      <xdr:colOff>50800</xdr:colOff>
      <xdr:row>77</xdr:row>
      <xdr:rowOff>149617</xdr:rowOff>
    </xdr:to>
    <xdr:cxnSp macro="">
      <xdr:nvCxnSpPr>
        <xdr:cNvPr id="873" name="直線コネクタ 872"/>
        <xdr:cNvCxnSpPr/>
      </xdr:nvCxnSpPr>
      <xdr:spPr>
        <a:xfrm flipV="1">
          <a:off x="19545300" y="13313961"/>
          <a:ext cx="889000" cy="3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5" name="テキスト ボックス 874"/>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131176</xdr:rowOff>
    </xdr:from>
    <xdr:to>
      <xdr:col>102</xdr:col>
      <xdr:colOff>114300</xdr:colOff>
      <xdr:row>77</xdr:row>
      <xdr:rowOff>149617</xdr:rowOff>
    </xdr:to>
    <xdr:cxnSp macro="">
      <xdr:nvCxnSpPr>
        <xdr:cNvPr id="876" name="直線コネクタ 875"/>
        <xdr:cNvCxnSpPr/>
      </xdr:nvCxnSpPr>
      <xdr:spPr>
        <a:xfrm>
          <a:off x="18656300" y="13332826"/>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164055</xdr:rowOff>
    </xdr:from>
    <xdr:to>
      <xdr:col>116</xdr:col>
      <xdr:colOff>114300</xdr:colOff>
      <xdr:row>78</xdr:row>
      <xdr:rowOff>94205</xdr:rowOff>
    </xdr:to>
    <xdr:sp macro="" textlink="">
      <xdr:nvSpPr>
        <xdr:cNvPr id="886" name="楕円 885"/>
        <xdr:cNvSpPr/>
      </xdr:nvSpPr>
      <xdr:spPr>
        <a:xfrm>
          <a:off x="22110700" y="133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142482</xdr:rowOff>
    </xdr:from>
    <xdr:ext cx="534377" cy="259045"/>
    <xdr:sp macro="" textlink="">
      <xdr:nvSpPr>
        <xdr:cNvPr id="887" name="繰出金該当値テキスト"/>
        <xdr:cNvSpPr txBox="1"/>
      </xdr:nvSpPr>
      <xdr:spPr>
        <a:xfrm>
          <a:off x="22212300" y="133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46957</xdr:rowOff>
    </xdr:from>
    <xdr:to>
      <xdr:col>112</xdr:col>
      <xdr:colOff>38100</xdr:colOff>
      <xdr:row>77</xdr:row>
      <xdr:rowOff>148557</xdr:rowOff>
    </xdr:to>
    <xdr:sp macro="" textlink="">
      <xdr:nvSpPr>
        <xdr:cNvPr id="888" name="楕円 887"/>
        <xdr:cNvSpPr/>
      </xdr:nvSpPr>
      <xdr:spPr>
        <a:xfrm>
          <a:off x="21272500" y="132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165084</xdr:rowOff>
    </xdr:from>
    <xdr:ext cx="534377" cy="259045"/>
    <xdr:sp macro="" textlink="">
      <xdr:nvSpPr>
        <xdr:cNvPr id="889" name="テキスト ボックス 888"/>
        <xdr:cNvSpPr txBox="1"/>
      </xdr:nvSpPr>
      <xdr:spPr>
        <a:xfrm>
          <a:off x="21056111" y="130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61511</xdr:rowOff>
    </xdr:from>
    <xdr:to>
      <xdr:col>107</xdr:col>
      <xdr:colOff>101600</xdr:colOff>
      <xdr:row>77</xdr:row>
      <xdr:rowOff>163111</xdr:rowOff>
    </xdr:to>
    <xdr:sp macro="" textlink="">
      <xdr:nvSpPr>
        <xdr:cNvPr id="890" name="楕円 889"/>
        <xdr:cNvSpPr/>
      </xdr:nvSpPr>
      <xdr:spPr>
        <a:xfrm>
          <a:off x="20383500" y="132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8188</xdr:rowOff>
    </xdr:from>
    <xdr:ext cx="534377" cy="259045"/>
    <xdr:sp macro="" textlink="">
      <xdr:nvSpPr>
        <xdr:cNvPr id="891" name="テキスト ボックス 890"/>
        <xdr:cNvSpPr txBox="1"/>
      </xdr:nvSpPr>
      <xdr:spPr>
        <a:xfrm>
          <a:off x="20167111" y="130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98817</xdr:rowOff>
    </xdr:from>
    <xdr:to>
      <xdr:col>102</xdr:col>
      <xdr:colOff>165100</xdr:colOff>
      <xdr:row>78</xdr:row>
      <xdr:rowOff>28967</xdr:rowOff>
    </xdr:to>
    <xdr:sp macro="" textlink="">
      <xdr:nvSpPr>
        <xdr:cNvPr id="892" name="楕円 891"/>
        <xdr:cNvSpPr/>
      </xdr:nvSpPr>
      <xdr:spPr>
        <a:xfrm>
          <a:off x="19494500" y="133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20094</xdr:rowOff>
    </xdr:from>
    <xdr:ext cx="534377" cy="259045"/>
    <xdr:sp macro="" textlink="">
      <xdr:nvSpPr>
        <xdr:cNvPr id="893" name="テキスト ボックス 892"/>
        <xdr:cNvSpPr txBox="1"/>
      </xdr:nvSpPr>
      <xdr:spPr>
        <a:xfrm>
          <a:off x="19278111" y="1339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80376</xdr:rowOff>
    </xdr:from>
    <xdr:to>
      <xdr:col>98</xdr:col>
      <xdr:colOff>38100</xdr:colOff>
      <xdr:row>78</xdr:row>
      <xdr:rowOff>10526</xdr:rowOff>
    </xdr:to>
    <xdr:sp macro="" textlink="">
      <xdr:nvSpPr>
        <xdr:cNvPr id="894" name="楕円 893"/>
        <xdr:cNvSpPr/>
      </xdr:nvSpPr>
      <xdr:spPr>
        <a:xfrm>
          <a:off x="18605500" y="13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27053</xdr:rowOff>
    </xdr:from>
    <xdr:ext cx="534377" cy="259045"/>
    <xdr:sp macro="" textlink="">
      <xdr:nvSpPr>
        <xdr:cNvPr id="895" name="テキスト ボックス 894"/>
        <xdr:cNvSpPr txBox="1"/>
      </xdr:nvSpPr>
      <xdr:spPr>
        <a:xfrm>
          <a:off x="18389111" y="130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751</a:t>
          </a:r>
          <a:r>
            <a:rPr kumimoji="1" lang="ja-JP" altLang="en-US" sz="1300">
              <a:latin typeface="ＭＳ Ｐゴシック" panose="020B0600070205080204" pitchFamily="50" charset="-128"/>
              <a:ea typeface="ＭＳ Ｐゴシック" panose="020B0600070205080204" pitchFamily="50" charset="-128"/>
            </a:rPr>
            <a:t>千円となり、前年度より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千円増加した。主な構成項目である補助費等は、住民一人当たり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156,487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千円ほど増加し、例年高止まりの傾向にある。また、更新整備分の普通建設事業費は住民一人当たり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62,326</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2,892</a:t>
          </a:r>
          <a:r>
            <a:rPr kumimoji="1" lang="ja-JP" altLang="en-US" sz="1300">
              <a:latin typeface="ＭＳ Ｐゴシック" panose="020B0600070205080204" pitchFamily="50" charset="-128"/>
              <a:ea typeface="ＭＳ Ｐゴシック" panose="020B0600070205080204" pitchFamily="50" charset="-128"/>
            </a:rPr>
            <a:t>円増加し類似団体平均と比べても高い傾向にある。これは市内の各施設の老朽化等により、大規模修繕・耐震化による工事等の事業の増加によるものである。このため、公共施設等総合管理計画や緊急性を考慮して事業の取捨選択を徹底し、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16,848
16,815
78.68
13,067,649
12,655,660
406,955
6,662,039
12,882,058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82223</xdr:rowOff>
    </xdr:from>
    <xdr:to>
      <xdr:col>24</xdr:col>
      <xdr:colOff>63500</xdr:colOff>
      <xdr:row>36</xdr:row>
      <xdr:rowOff>84771</xdr:rowOff>
    </xdr:to>
    <xdr:cxnSp macro="">
      <xdr:nvCxnSpPr>
        <xdr:cNvPr id="62" name="直線コネクタ 61"/>
        <xdr:cNvCxnSpPr/>
      </xdr:nvCxnSpPr>
      <xdr:spPr>
        <a:xfrm flipV="1">
          <a:off x="3797300" y="6254423"/>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81570</xdr:rowOff>
    </xdr:from>
    <xdr:to>
      <xdr:col>19</xdr:col>
      <xdr:colOff>177800</xdr:colOff>
      <xdr:row>36</xdr:row>
      <xdr:rowOff>84771</xdr:rowOff>
    </xdr:to>
    <xdr:cxnSp macro="">
      <xdr:nvCxnSpPr>
        <xdr:cNvPr id="65" name="直線コネクタ 64"/>
        <xdr:cNvCxnSpPr/>
      </xdr:nvCxnSpPr>
      <xdr:spPr>
        <a:xfrm>
          <a:off x="2908300" y="625377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81570</xdr:rowOff>
    </xdr:from>
    <xdr:to>
      <xdr:col>15</xdr:col>
      <xdr:colOff>50800</xdr:colOff>
      <xdr:row>36</xdr:row>
      <xdr:rowOff>98095</xdr:rowOff>
    </xdr:to>
    <xdr:cxnSp macro="">
      <xdr:nvCxnSpPr>
        <xdr:cNvPr id="68" name="直線コネクタ 67"/>
        <xdr:cNvCxnSpPr/>
      </xdr:nvCxnSpPr>
      <xdr:spPr>
        <a:xfrm flipV="1">
          <a:off x="2019300" y="6253770"/>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68050</xdr:rowOff>
    </xdr:from>
    <xdr:to>
      <xdr:col>10</xdr:col>
      <xdr:colOff>114300</xdr:colOff>
      <xdr:row>36</xdr:row>
      <xdr:rowOff>98095</xdr:rowOff>
    </xdr:to>
    <xdr:cxnSp macro="">
      <xdr:nvCxnSpPr>
        <xdr:cNvPr id="71" name="直線コネクタ 70"/>
        <xdr:cNvCxnSpPr/>
      </xdr:nvCxnSpPr>
      <xdr:spPr>
        <a:xfrm>
          <a:off x="1130300" y="6240250"/>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31423</xdr:rowOff>
    </xdr:from>
    <xdr:to>
      <xdr:col>24</xdr:col>
      <xdr:colOff>114300</xdr:colOff>
      <xdr:row>36</xdr:row>
      <xdr:rowOff>133023</xdr:rowOff>
    </xdr:to>
    <xdr:sp macro="" textlink="">
      <xdr:nvSpPr>
        <xdr:cNvPr id="81" name="楕円 80"/>
        <xdr:cNvSpPr/>
      </xdr:nvSpPr>
      <xdr:spPr>
        <a:xfrm>
          <a:off x="45847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54300</xdr:rowOff>
    </xdr:from>
    <xdr:ext cx="469744" cy="259045"/>
    <xdr:sp macro="" textlink="">
      <xdr:nvSpPr>
        <xdr:cNvPr id="82" name="議会費該当値テキスト"/>
        <xdr:cNvSpPr txBox="1"/>
      </xdr:nvSpPr>
      <xdr:spPr>
        <a:xfrm>
          <a:off x="4686300" y="605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33971</xdr:rowOff>
    </xdr:from>
    <xdr:to>
      <xdr:col>20</xdr:col>
      <xdr:colOff>38100</xdr:colOff>
      <xdr:row>36</xdr:row>
      <xdr:rowOff>135571</xdr:rowOff>
    </xdr:to>
    <xdr:sp macro="" textlink="">
      <xdr:nvSpPr>
        <xdr:cNvPr id="83" name="楕円 82"/>
        <xdr:cNvSpPr/>
      </xdr:nvSpPr>
      <xdr:spPr>
        <a:xfrm>
          <a:off x="3746500" y="62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152098</xdr:rowOff>
    </xdr:from>
    <xdr:ext cx="469744" cy="259045"/>
    <xdr:sp macro="" textlink="">
      <xdr:nvSpPr>
        <xdr:cNvPr id="84" name="テキスト ボックス 83"/>
        <xdr:cNvSpPr txBox="1"/>
      </xdr:nvSpPr>
      <xdr:spPr>
        <a:xfrm>
          <a:off x="3562428" y="59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30770</xdr:rowOff>
    </xdr:from>
    <xdr:to>
      <xdr:col>15</xdr:col>
      <xdr:colOff>101600</xdr:colOff>
      <xdr:row>36</xdr:row>
      <xdr:rowOff>132370</xdr:rowOff>
    </xdr:to>
    <xdr:sp macro="" textlink="">
      <xdr:nvSpPr>
        <xdr:cNvPr id="85" name="楕円 84"/>
        <xdr:cNvSpPr/>
      </xdr:nvSpPr>
      <xdr:spPr>
        <a:xfrm>
          <a:off x="2857500" y="62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148897</xdr:rowOff>
    </xdr:from>
    <xdr:ext cx="469744" cy="259045"/>
    <xdr:sp macro="" textlink="">
      <xdr:nvSpPr>
        <xdr:cNvPr id="86" name="テキスト ボックス 85"/>
        <xdr:cNvSpPr txBox="1"/>
      </xdr:nvSpPr>
      <xdr:spPr>
        <a:xfrm>
          <a:off x="2673428" y="59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47295</xdr:rowOff>
    </xdr:from>
    <xdr:to>
      <xdr:col>10</xdr:col>
      <xdr:colOff>165100</xdr:colOff>
      <xdr:row>36</xdr:row>
      <xdr:rowOff>148895</xdr:rowOff>
    </xdr:to>
    <xdr:sp macro="" textlink="">
      <xdr:nvSpPr>
        <xdr:cNvPr id="87" name="楕円 86"/>
        <xdr:cNvSpPr/>
      </xdr:nvSpPr>
      <xdr:spPr>
        <a:xfrm>
          <a:off x="19685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165422</xdr:rowOff>
    </xdr:from>
    <xdr:ext cx="469744" cy="259045"/>
    <xdr:sp macro="" textlink="">
      <xdr:nvSpPr>
        <xdr:cNvPr id="88" name="テキスト ボックス 87"/>
        <xdr:cNvSpPr txBox="1"/>
      </xdr:nvSpPr>
      <xdr:spPr>
        <a:xfrm>
          <a:off x="1784428" y="59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17250</xdr:rowOff>
    </xdr:from>
    <xdr:to>
      <xdr:col>6</xdr:col>
      <xdr:colOff>38100</xdr:colOff>
      <xdr:row>36</xdr:row>
      <xdr:rowOff>118850</xdr:rowOff>
    </xdr:to>
    <xdr:sp macro="" textlink="">
      <xdr:nvSpPr>
        <xdr:cNvPr id="89" name="楕円 88"/>
        <xdr:cNvSpPr/>
      </xdr:nvSpPr>
      <xdr:spPr>
        <a:xfrm>
          <a:off x="1079500" y="6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135377</xdr:rowOff>
    </xdr:from>
    <xdr:ext cx="469744" cy="259045"/>
    <xdr:sp macro="" textlink="">
      <xdr:nvSpPr>
        <xdr:cNvPr id="90" name="テキスト ボックス 89"/>
        <xdr:cNvSpPr txBox="1"/>
      </xdr:nvSpPr>
      <xdr:spPr>
        <a:xfrm>
          <a:off x="895428" y="59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137566</xdr:rowOff>
    </xdr:from>
    <xdr:to>
      <xdr:col>24</xdr:col>
      <xdr:colOff>63500</xdr:colOff>
      <xdr:row>57</xdr:row>
      <xdr:rowOff>59686</xdr:rowOff>
    </xdr:to>
    <xdr:cxnSp macro="">
      <xdr:nvCxnSpPr>
        <xdr:cNvPr id="119" name="直線コネクタ 118"/>
        <xdr:cNvCxnSpPr/>
      </xdr:nvCxnSpPr>
      <xdr:spPr>
        <a:xfrm flipV="1">
          <a:off x="3797300" y="9738766"/>
          <a:ext cx="838200" cy="9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59686</xdr:rowOff>
    </xdr:from>
    <xdr:to>
      <xdr:col>19</xdr:col>
      <xdr:colOff>177800</xdr:colOff>
      <xdr:row>57</xdr:row>
      <xdr:rowOff>104107</xdr:rowOff>
    </xdr:to>
    <xdr:cxnSp macro="">
      <xdr:nvCxnSpPr>
        <xdr:cNvPr id="122" name="直線コネクタ 121"/>
        <xdr:cNvCxnSpPr/>
      </xdr:nvCxnSpPr>
      <xdr:spPr>
        <a:xfrm flipV="1">
          <a:off x="2908300" y="9832336"/>
          <a:ext cx="889000" cy="4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17765</xdr:rowOff>
    </xdr:from>
    <xdr:to>
      <xdr:col>15</xdr:col>
      <xdr:colOff>50800</xdr:colOff>
      <xdr:row>57</xdr:row>
      <xdr:rowOff>104107</xdr:rowOff>
    </xdr:to>
    <xdr:cxnSp macro="">
      <xdr:nvCxnSpPr>
        <xdr:cNvPr id="125" name="直線コネクタ 124"/>
        <xdr:cNvCxnSpPr/>
      </xdr:nvCxnSpPr>
      <xdr:spPr>
        <a:xfrm>
          <a:off x="2019300" y="9790415"/>
          <a:ext cx="889000" cy="8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17765</xdr:rowOff>
    </xdr:from>
    <xdr:to>
      <xdr:col>10</xdr:col>
      <xdr:colOff>114300</xdr:colOff>
      <xdr:row>57</xdr:row>
      <xdr:rowOff>138496</xdr:rowOff>
    </xdr:to>
    <xdr:cxnSp macro="">
      <xdr:nvCxnSpPr>
        <xdr:cNvPr id="128" name="直線コネクタ 127"/>
        <xdr:cNvCxnSpPr/>
      </xdr:nvCxnSpPr>
      <xdr:spPr>
        <a:xfrm flipV="1">
          <a:off x="1130300" y="9790415"/>
          <a:ext cx="889000" cy="1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86766</xdr:rowOff>
    </xdr:from>
    <xdr:to>
      <xdr:col>24</xdr:col>
      <xdr:colOff>114300</xdr:colOff>
      <xdr:row>57</xdr:row>
      <xdr:rowOff>16916</xdr:rowOff>
    </xdr:to>
    <xdr:sp macro="" textlink="">
      <xdr:nvSpPr>
        <xdr:cNvPr id="138" name="楕円 137"/>
        <xdr:cNvSpPr/>
      </xdr:nvSpPr>
      <xdr:spPr>
        <a:xfrm>
          <a:off x="4584700" y="96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109643</xdr:rowOff>
    </xdr:from>
    <xdr:ext cx="599010" cy="259045"/>
    <xdr:sp macro="" textlink="">
      <xdr:nvSpPr>
        <xdr:cNvPr id="139" name="総務費該当値テキスト"/>
        <xdr:cNvSpPr txBox="1"/>
      </xdr:nvSpPr>
      <xdr:spPr>
        <a:xfrm>
          <a:off x="4686300" y="953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8886</xdr:rowOff>
    </xdr:from>
    <xdr:to>
      <xdr:col>20</xdr:col>
      <xdr:colOff>38100</xdr:colOff>
      <xdr:row>57</xdr:row>
      <xdr:rowOff>110486</xdr:rowOff>
    </xdr:to>
    <xdr:sp macro="" textlink="">
      <xdr:nvSpPr>
        <xdr:cNvPr id="140" name="楕円 139"/>
        <xdr:cNvSpPr/>
      </xdr:nvSpPr>
      <xdr:spPr>
        <a:xfrm>
          <a:off x="3746500" y="97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127013</xdr:rowOff>
    </xdr:from>
    <xdr:ext cx="534377" cy="259045"/>
    <xdr:sp macro="" textlink="">
      <xdr:nvSpPr>
        <xdr:cNvPr id="141" name="テキスト ボックス 140"/>
        <xdr:cNvSpPr txBox="1"/>
      </xdr:nvSpPr>
      <xdr:spPr>
        <a:xfrm>
          <a:off x="3530111" y="955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53307</xdr:rowOff>
    </xdr:from>
    <xdr:to>
      <xdr:col>15</xdr:col>
      <xdr:colOff>101600</xdr:colOff>
      <xdr:row>57</xdr:row>
      <xdr:rowOff>154907</xdr:rowOff>
    </xdr:to>
    <xdr:sp macro="" textlink="">
      <xdr:nvSpPr>
        <xdr:cNvPr id="142" name="楕円 141"/>
        <xdr:cNvSpPr/>
      </xdr:nvSpPr>
      <xdr:spPr>
        <a:xfrm>
          <a:off x="2857500" y="98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171434</xdr:rowOff>
    </xdr:from>
    <xdr:ext cx="534377" cy="259045"/>
    <xdr:sp macro="" textlink="">
      <xdr:nvSpPr>
        <xdr:cNvPr id="143" name="テキスト ボックス 142"/>
        <xdr:cNvSpPr txBox="1"/>
      </xdr:nvSpPr>
      <xdr:spPr>
        <a:xfrm>
          <a:off x="2641111" y="96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138415</xdr:rowOff>
    </xdr:from>
    <xdr:to>
      <xdr:col>10</xdr:col>
      <xdr:colOff>165100</xdr:colOff>
      <xdr:row>57</xdr:row>
      <xdr:rowOff>68565</xdr:rowOff>
    </xdr:to>
    <xdr:sp macro="" textlink="">
      <xdr:nvSpPr>
        <xdr:cNvPr id="144" name="楕円 143"/>
        <xdr:cNvSpPr/>
      </xdr:nvSpPr>
      <xdr:spPr>
        <a:xfrm>
          <a:off x="1968500" y="973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85092</xdr:rowOff>
    </xdr:from>
    <xdr:ext cx="534377" cy="259045"/>
    <xdr:sp macro="" textlink="">
      <xdr:nvSpPr>
        <xdr:cNvPr id="145" name="テキスト ボックス 144"/>
        <xdr:cNvSpPr txBox="1"/>
      </xdr:nvSpPr>
      <xdr:spPr>
        <a:xfrm>
          <a:off x="1752111" y="951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87696</xdr:rowOff>
    </xdr:from>
    <xdr:to>
      <xdr:col>6</xdr:col>
      <xdr:colOff>38100</xdr:colOff>
      <xdr:row>58</xdr:row>
      <xdr:rowOff>17846</xdr:rowOff>
    </xdr:to>
    <xdr:sp macro="" textlink="">
      <xdr:nvSpPr>
        <xdr:cNvPr id="146" name="楕円 145"/>
        <xdr:cNvSpPr/>
      </xdr:nvSpPr>
      <xdr:spPr>
        <a:xfrm>
          <a:off x="1079500" y="98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8973</xdr:rowOff>
    </xdr:from>
    <xdr:ext cx="534377" cy="259045"/>
    <xdr:sp macro="" textlink="">
      <xdr:nvSpPr>
        <xdr:cNvPr id="147" name="テキスト ボックス 146"/>
        <xdr:cNvSpPr txBox="1"/>
      </xdr:nvSpPr>
      <xdr:spPr>
        <a:xfrm>
          <a:off x="863111" y="99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51890</xdr:rowOff>
    </xdr:from>
    <xdr:to>
      <xdr:col>24</xdr:col>
      <xdr:colOff>63500</xdr:colOff>
      <xdr:row>76</xdr:row>
      <xdr:rowOff>102516</xdr:rowOff>
    </xdr:to>
    <xdr:cxnSp macro="">
      <xdr:nvCxnSpPr>
        <xdr:cNvPr id="175" name="直線コネクタ 174"/>
        <xdr:cNvCxnSpPr/>
      </xdr:nvCxnSpPr>
      <xdr:spPr>
        <a:xfrm flipV="1">
          <a:off x="3797300" y="13082090"/>
          <a:ext cx="838200" cy="5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51200</xdr:rowOff>
    </xdr:from>
    <xdr:to>
      <xdr:col>19</xdr:col>
      <xdr:colOff>177800</xdr:colOff>
      <xdr:row>76</xdr:row>
      <xdr:rowOff>102516</xdr:rowOff>
    </xdr:to>
    <xdr:cxnSp macro="">
      <xdr:nvCxnSpPr>
        <xdr:cNvPr id="178" name="直線コネクタ 177"/>
        <xdr:cNvCxnSpPr/>
      </xdr:nvCxnSpPr>
      <xdr:spPr>
        <a:xfrm>
          <a:off x="2908300" y="13081400"/>
          <a:ext cx="889000" cy="5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51200</xdr:rowOff>
    </xdr:from>
    <xdr:to>
      <xdr:col>15</xdr:col>
      <xdr:colOff>50800</xdr:colOff>
      <xdr:row>76</xdr:row>
      <xdr:rowOff>121151</xdr:rowOff>
    </xdr:to>
    <xdr:cxnSp macro="">
      <xdr:nvCxnSpPr>
        <xdr:cNvPr id="181" name="直線コネクタ 180"/>
        <xdr:cNvCxnSpPr/>
      </xdr:nvCxnSpPr>
      <xdr:spPr>
        <a:xfrm flipV="1">
          <a:off x="2019300" y="13081400"/>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121151</xdr:rowOff>
    </xdr:from>
    <xdr:to>
      <xdr:col>10</xdr:col>
      <xdr:colOff>114300</xdr:colOff>
      <xdr:row>76</xdr:row>
      <xdr:rowOff>166849</xdr:rowOff>
    </xdr:to>
    <xdr:cxnSp macro="">
      <xdr:nvCxnSpPr>
        <xdr:cNvPr id="184" name="直線コネクタ 183"/>
        <xdr:cNvCxnSpPr/>
      </xdr:nvCxnSpPr>
      <xdr:spPr>
        <a:xfrm flipV="1">
          <a:off x="1130300" y="13151351"/>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1090</xdr:rowOff>
    </xdr:from>
    <xdr:to>
      <xdr:col>24</xdr:col>
      <xdr:colOff>114300</xdr:colOff>
      <xdr:row>76</xdr:row>
      <xdr:rowOff>102690</xdr:rowOff>
    </xdr:to>
    <xdr:sp macro="" textlink="">
      <xdr:nvSpPr>
        <xdr:cNvPr id="194" name="楕円 193"/>
        <xdr:cNvSpPr/>
      </xdr:nvSpPr>
      <xdr:spPr>
        <a:xfrm>
          <a:off x="4584700" y="130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150967</xdr:rowOff>
    </xdr:from>
    <xdr:ext cx="599010" cy="259045"/>
    <xdr:sp macro="" textlink="">
      <xdr:nvSpPr>
        <xdr:cNvPr id="195" name="民生費該当値テキスト"/>
        <xdr:cNvSpPr txBox="1"/>
      </xdr:nvSpPr>
      <xdr:spPr>
        <a:xfrm>
          <a:off x="4686300" y="1300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51716</xdr:rowOff>
    </xdr:from>
    <xdr:to>
      <xdr:col>20</xdr:col>
      <xdr:colOff>38100</xdr:colOff>
      <xdr:row>76</xdr:row>
      <xdr:rowOff>153316</xdr:rowOff>
    </xdr:to>
    <xdr:sp macro="" textlink="">
      <xdr:nvSpPr>
        <xdr:cNvPr id="196" name="楕円 195"/>
        <xdr:cNvSpPr/>
      </xdr:nvSpPr>
      <xdr:spPr>
        <a:xfrm>
          <a:off x="3746500" y="130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144443</xdr:rowOff>
    </xdr:from>
    <xdr:ext cx="599010" cy="259045"/>
    <xdr:sp macro="" textlink="">
      <xdr:nvSpPr>
        <xdr:cNvPr id="197" name="テキスト ボックス 196"/>
        <xdr:cNvSpPr txBox="1"/>
      </xdr:nvSpPr>
      <xdr:spPr>
        <a:xfrm>
          <a:off x="3497795" y="1317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400</xdr:rowOff>
    </xdr:from>
    <xdr:to>
      <xdr:col>15</xdr:col>
      <xdr:colOff>101600</xdr:colOff>
      <xdr:row>76</xdr:row>
      <xdr:rowOff>102000</xdr:rowOff>
    </xdr:to>
    <xdr:sp macro="" textlink="">
      <xdr:nvSpPr>
        <xdr:cNvPr id="198" name="楕円 197"/>
        <xdr:cNvSpPr/>
      </xdr:nvSpPr>
      <xdr:spPr>
        <a:xfrm>
          <a:off x="2857500" y="130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118527</xdr:rowOff>
    </xdr:from>
    <xdr:ext cx="599010" cy="259045"/>
    <xdr:sp macro="" textlink="">
      <xdr:nvSpPr>
        <xdr:cNvPr id="199" name="テキスト ボックス 198"/>
        <xdr:cNvSpPr txBox="1"/>
      </xdr:nvSpPr>
      <xdr:spPr>
        <a:xfrm>
          <a:off x="2608795" y="1280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70351</xdr:rowOff>
    </xdr:from>
    <xdr:to>
      <xdr:col>10</xdr:col>
      <xdr:colOff>165100</xdr:colOff>
      <xdr:row>77</xdr:row>
      <xdr:rowOff>501</xdr:rowOff>
    </xdr:to>
    <xdr:sp macro="" textlink="">
      <xdr:nvSpPr>
        <xdr:cNvPr id="200" name="楕円 199"/>
        <xdr:cNvSpPr/>
      </xdr:nvSpPr>
      <xdr:spPr>
        <a:xfrm>
          <a:off x="1968500" y="13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163078</xdr:rowOff>
    </xdr:from>
    <xdr:ext cx="599010" cy="259045"/>
    <xdr:sp macro="" textlink="">
      <xdr:nvSpPr>
        <xdr:cNvPr id="201" name="テキスト ボックス 200"/>
        <xdr:cNvSpPr txBox="1"/>
      </xdr:nvSpPr>
      <xdr:spPr>
        <a:xfrm>
          <a:off x="1719795" y="1319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116049</xdr:rowOff>
    </xdr:from>
    <xdr:to>
      <xdr:col>6</xdr:col>
      <xdr:colOff>38100</xdr:colOff>
      <xdr:row>77</xdr:row>
      <xdr:rowOff>46199</xdr:rowOff>
    </xdr:to>
    <xdr:sp macro="" textlink="">
      <xdr:nvSpPr>
        <xdr:cNvPr id="202" name="楕円 201"/>
        <xdr:cNvSpPr/>
      </xdr:nvSpPr>
      <xdr:spPr>
        <a:xfrm>
          <a:off x="1079500" y="131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37326</xdr:rowOff>
    </xdr:from>
    <xdr:ext cx="599010" cy="259045"/>
    <xdr:sp macro="" textlink="">
      <xdr:nvSpPr>
        <xdr:cNvPr id="203" name="テキスト ボックス 202"/>
        <xdr:cNvSpPr txBox="1"/>
      </xdr:nvSpPr>
      <xdr:spPr>
        <a:xfrm>
          <a:off x="830795" y="1323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43794</xdr:rowOff>
    </xdr:from>
    <xdr:to>
      <xdr:col>24</xdr:col>
      <xdr:colOff>63500</xdr:colOff>
      <xdr:row>93</xdr:row>
      <xdr:rowOff>46637</xdr:rowOff>
    </xdr:to>
    <xdr:cxnSp macro="">
      <xdr:nvCxnSpPr>
        <xdr:cNvPr id="232" name="直線コネクタ 231"/>
        <xdr:cNvCxnSpPr/>
      </xdr:nvCxnSpPr>
      <xdr:spPr>
        <a:xfrm flipV="1">
          <a:off x="3797300" y="15988644"/>
          <a:ext cx="8382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46637</xdr:rowOff>
    </xdr:from>
    <xdr:to>
      <xdr:col>19</xdr:col>
      <xdr:colOff>177800</xdr:colOff>
      <xdr:row>93</xdr:row>
      <xdr:rowOff>141362</xdr:rowOff>
    </xdr:to>
    <xdr:cxnSp macro="">
      <xdr:nvCxnSpPr>
        <xdr:cNvPr id="235" name="直線コネクタ 234"/>
        <xdr:cNvCxnSpPr/>
      </xdr:nvCxnSpPr>
      <xdr:spPr>
        <a:xfrm flipV="1">
          <a:off x="2908300" y="15991487"/>
          <a:ext cx="889000" cy="9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141362</xdr:rowOff>
    </xdr:from>
    <xdr:to>
      <xdr:col>15</xdr:col>
      <xdr:colOff>50800</xdr:colOff>
      <xdr:row>94</xdr:row>
      <xdr:rowOff>2800</xdr:rowOff>
    </xdr:to>
    <xdr:cxnSp macro="">
      <xdr:nvCxnSpPr>
        <xdr:cNvPr id="238" name="直線コネクタ 237"/>
        <xdr:cNvCxnSpPr/>
      </xdr:nvCxnSpPr>
      <xdr:spPr>
        <a:xfrm flipV="1">
          <a:off x="2019300" y="16086212"/>
          <a:ext cx="889000" cy="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144196</xdr:rowOff>
    </xdr:from>
    <xdr:to>
      <xdr:col>10</xdr:col>
      <xdr:colOff>114300</xdr:colOff>
      <xdr:row>94</xdr:row>
      <xdr:rowOff>2800</xdr:rowOff>
    </xdr:to>
    <xdr:cxnSp macro="">
      <xdr:nvCxnSpPr>
        <xdr:cNvPr id="241" name="直線コネクタ 240"/>
        <xdr:cNvCxnSpPr/>
      </xdr:nvCxnSpPr>
      <xdr:spPr>
        <a:xfrm>
          <a:off x="1130300" y="16089046"/>
          <a:ext cx="889000" cy="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164444</xdr:rowOff>
    </xdr:from>
    <xdr:to>
      <xdr:col>24</xdr:col>
      <xdr:colOff>114300</xdr:colOff>
      <xdr:row>93</xdr:row>
      <xdr:rowOff>94594</xdr:rowOff>
    </xdr:to>
    <xdr:sp macro="" textlink="">
      <xdr:nvSpPr>
        <xdr:cNvPr id="251" name="楕円 250"/>
        <xdr:cNvSpPr/>
      </xdr:nvSpPr>
      <xdr:spPr>
        <a:xfrm>
          <a:off x="4584700" y="159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15871</xdr:rowOff>
    </xdr:from>
    <xdr:ext cx="599010" cy="259045"/>
    <xdr:sp macro="" textlink="">
      <xdr:nvSpPr>
        <xdr:cNvPr id="252" name="衛生費該当値テキスト"/>
        <xdr:cNvSpPr txBox="1"/>
      </xdr:nvSpPr>
      <xdr:spPr>
        <a:xfrm>
          <a:off x="4686300" y="157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167287</xdr:rowOff>
    </xdr:from>
    <xdr:to>
      <xdr:col>20</xdr:col>
      <xdr:colOff>38100</xdr:colOff>
      <xdr:row>93</xdr:row>
      <xdr:rowOff>97437</xdr:rowOff>
    </xdr:to>
    <xdr:sp macro="" textlink="">
      <xdr:nvSpPr>
        <xdr:cNvPr id="253" name="楕円 252"/>
        <xdr:cNvSpPr/>
      </xdr:nvSpPr>
      <xdr:spPr>
        <a:xfrm>
          <a:off x="3746500" y="15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113964</xdr:rowOff>
    </xdr:from>
    <xdr:ext cx="599010" cy="259045"/>
    <xdr:sp macro="" textlink="">
      <xdr:nvSpPr>
        <xdr:cNvPr id="254" name="テキスト ボックス 253"/>
        <xdr:cNvSpPr txBox="1"/>
      </xdr:nvSpPr>
      <xdr:spPr>
        <a:xfrm>
          <a:off x="3497795" y="1571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90562</xdr:rowOff>
    </xdr:from>
    <xdr:to>
      <xdr:col>15</xdr:col>
      <xdr:colOff>101600</xdr:colOff>
      <xdr:row>94</xdr:row>
      <xdr:rowOff>20712</xdr:rowOff>
    </xdr:to>
    <xdr:sp macro="" textlink="">
      <xdr:nvSpPr>
        <xdr:cNvPr id="255" name="楕円 254"/>
        <xdr:cNvSpPr/>
      </xdr:nvSpPr>
      <xdr:spPr>
        <a:xfrm>
          <a:off x="2857500" y="160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37239</xdr:rowOff>
    </xdr:from>
    <xdr:ext cx="599010" cy="259045"/>
    <xdr:sp macro="" textlink="">
      <xdr:nvSpPr>
        <xdr:cNvPr id="256" name="テキスト ボックス 255"/>
        <xdr:cNvSpPr txBox="1"/>
      </xdr:nvSpPr>
      <xdr:spPr>
        <a:xfrm>
          <a:off x="2608795" y="1581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123450</xdr:rowOff>
    </xdr:from>
    <xdr:to>
      <xdr:col>10</xdr:col>
      <xdr:colOff>165100</xdr:colOff>
      <xdr:row>94</xdr:row>
      <xdr:rowOff>53600</xdr:rowOff>
    </xdr:to>
    <xdr:sp macro="" textlink="">
      <xdr:nvSpPr>
        <xdr:cNvPr id="257" name="楕円 256"/>
        <xdr:cNvSpPr/>
      </xdr:nvSpPr>
      <xdr:spPr>
        <a:xfrm>
          <a:off x="1968500" y="16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70127</xdr:rowOff>
    </xdr:from>
    <xdr:ext cx="599010" cy="259045"/>
    <xdr:sp macro="" textlink="">
      <xdr:nvSpPr>
        <xdr:cNvPr id="258" name="テキスト ボックス 257"/>
        <xdr:cNvSpPr txBox="1"/>
      </xdr:nvSpPr>
      <xdr:spPr>
        <a:xfrm>
          <a:off x="1719795" y="1584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93396</xdr:rowOff>
    </xdr:from>
    <xdr:to>
      <xdr:col>6</xdr:col>
      <xdr:colOff>38100</xdr:colOff>
      <xdr:row>94</xdr:row>
      <xdr:rowOff>23546</xdr:rowOff>
    </xdr:to>
    <xdr:sp macro="" textlink="">
      <xdr:nvSpPr>
        <xdr:cNvPr id="259" name="楕円 258"/>
        <xdr:cNvSpPr/>
      </xdr:nvSpPr>
      <xdr:spPr>
        <a:xfrm>
          <a:off x="1079500" y="160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40073</xdr:rowOff>
    </xdr:from>
    <xdr:ext cx="599010" cy="259045"/>
    <xdr:sp macro="" textlink="">
      <xdr:nvSpPr>
        <xdr:cNvPr id="260" name="テキスト ボックス 259"/>
        <xdr:cNvSpPr txBox="1"/>
      </xdr:nvSpPr>
      <xdr:spPr>
        <a:xfrm>
          <a:off x="830795" y="1581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28601</xdr:rowOff>
    </xdr:from>
    <xdr:to>
      <xdr:col>55</xdr:col>
      <xdr:colOff>0</xdr:colOff>
      <xdr:row>37</xdr:row>
      <xdr:rowOff>33401</xdr:rowOff>
    </xdr:to>
    <xdr:cxnSp macro="">
      <xdr:nvCxnSpPr>
        <xdr:cNvPr id="287" name="直線コネクタ 286"/>
        <xdr:cNvCxnSpPr/>
      </xdr:nvCxnSpPr>
      <xdr:spPr>
        <a:xfrm>
          <a:off x="9639300" y="6372251"/>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57497</xdr:rowOff>
    </xdr:from>
    <xdr:ext cx="378565" cy="259045"/>
    <xdr:sp macro="" textlink="">
      <xdr:nvSpPr>
        <xdr:cNvPr id="288" name="労働費平均値テキスト"/>
        <xdr:cNvSpPr txBox="1"/>
      </xdr:nvSpPr>
      <xdr:spPr>
        <a:xfrm>
          <a:off x="10528300" y="64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149301</xdr:rowOff>
    </xdr:from>
    <xdr:to>
      <xdr:col>50</xdr:col>
      <xdr:colOff>114300</xdr:colOff>
      <xdr:row>37</xdr:row>
      <xdr:rowOff>28601</xdr:rowOff>
    </xdr:to>
    <xdr:cxnSp macro="">
      <xdr:nvCxnSpPr>
        <xdr:cNvPr id="290" name="直線コネクタ 289"/>
        <xdr:cNvCxnSpPr/>
      </xdr:nvCxnSpPr>
      <xdr:spPr>
        <a:xfrm>
          <a:off x="8750300" y="6321501"/>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292" name="テキスト ボックス 291"/>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149301</xdr:rowOff>
    </xdr:from>
    <xdr:to>
      <xdr:col>45</xdr:col>
      <xdr:colOff>177800</xdr:colOff>
      <xdr:row>37</xdr:row>
      <xdr:rowOff>67005</xdr:rowOff>
    </xdr:to>
    <xdr:cxnSp macro="">
      <xdr:nvCxnSpPr>
        <xdr:cNvPr id="293" name="直線コネクタ 292"/>
        <xdr:cNvCxnSpPr/>
      </xdr:nvCxnSpPr>
      <xdr:spPr>
        <a:xfrm flipV="1">
          <a:off x="7861300" y="6321501"/>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67005</xdr:rowOff>
    </xdr:from>
    <xdr:to>
      <xdr:col>41</xdr:col>
      <xdr:colOff>50800</xdr:colOff>
      <xdr:row>37</xdr:row>
      <xdr:rowOff>72263</xdr:rowOff>
    </xdr:to>
    <xdr:cxnSp macro="">
      <xdr:nvCxnSpPr>
        <xdr:cNvPr id="296" name="直線コネクタ 295"/>
        <xdr:cNvCxnSpPr/>
      </xdr:nvCxnSpPr>
      <xdr:spPr>
        <a:xfrm flipV="1">
          <a:off x="6972300" y="641065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165168</xdr:rowOff>
    </xdr:from>
    <xdr:ext cx="378565" cy="259045"/>
    <xdr:sp macro="" textlink="">
      <xdr:nvSpPr>
        <xdr:cNvPr id="298" name="テキスト ボックス 297"/>
        <xdr:cNvSpPr txBox="1"/>
      </xdr:nvSpPr>
      <xdr:spPr>
        <a:xfrm>
          <a:off x="7672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00" name="テキスト ボックス 299"/>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154051</xdr:rowOff>
    </xdr:from>
    <xdr:to>
      <xdr:col>55</xdr:col>
      <xdr:colOff>50800</xdr:colOff>
      <xdr:row>37</xdr:row>
      <xdr:rowOff>84201</xdr:rowOff>
    </xdr:to>
    <xdr:sp macro="" textlink="">
      <xdr:nvSpPr>
        <xdr:cNvPr id="306" name="楕円 305"/>
        <xdr:cNvSpPr/>
      </xdr:nvSpPr>
      <xdr:spPr>
        <a:xfrm>
          <a:off x="104267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5478</xdr:rowOff>
    </xdr:from>
    <xdr:ext cx="469744" cy="259045"/>
    <xdr:sp macro="" textlink="">
      <xdr:nvSpPr>
        <xdr:cNvPr id="307" name="労働費該当値テキスト"/>
        <xdr:cNvSpPr txBox="1"/>
      </xdr:nvSpPr>
      <xdr:spPr>
        <a:xfrm>
          <a:off x="10528300" y="61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149251</xdr:rowOff>
    </xdr:from>
    <xdr:to>
      <xdr:col>50</xdr:col>
      <xdr:colOff>165100</xdr:colOff>
      <xdr:row>37</xdr:row>
      <xdr:rowOff>79401</xdr:rowOff>
    </xdr:to>
    <xdr:sp macro="" textlink="">
      <xdr:nvSpPr>
        <xdr:cNvPr id="308" name="楕円 307"/>
        <xdr:cNvSpPr/>
      </xdr:nvSpPr>
      <xdr:spPr>
        <a:xfrm>
          <a:off x="9588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95928</xdr:rowOff>
    </xdr:from>
    <xdr:ext cx="469744" cy="259045"/>
    <xdr:sp macro="" textlink="">
      <xdr:nvSpPr>
        <xdr:cNvPr id="309" name="テキスト ボックス 308"/>
        <xdr:cNvSpPr txBox="1"/>
      </xdr:nvSpPr>
      <xdr:spPr>
        <a:xfrm>
          <a:off x="9404428" y="60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98501</xdr:rowOff>
    </xdr:from>
    <xdr:to>
      <xdr:col>46</xdr:col>
      <xdr:colOff>38100</xdr:colOff>
      <xdr:row>37</xdr:row>
      <xdr:rowOff>28651</xdr:rowOff>
    </xdr:to>
    <xdr:sp macro="" textlink="">
      <xdr:nvSpPr>
        <xdr:cNvPr id="310" name="楕円 309"/>
        <xdr:cNvSpPr/>
      </xdr:nvSpPr>
      <xdr:spPr>
        <a:xfrm>
          <a:off x="8699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45178</xdr:rowOff>
    </xdr:from>
    <xdr:ext cx="469744" cy="259045"/>
    <xdr:sp macro="" textlink="">
      <xdr:nvSpPr>
        <xdr:cNvPr id="311" name="テキスト ボックス 310"/>
        <xdr:cNvSpPr txBox="1"/>
      </xdr:nvSpPr>
      <xdr:spPr>
        <a:xfrm>
          <a:off x="8515428" y="604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16205</xdr:rowOff>
    </xdr:from>
    <xdr:to>
      <xdr:col>41</xdr:col>
      <xdr:colOff>101600</xdr:colOff>
      <xdr:row>37</xdr:row>
      <xdr:rowOff>117805</xdr:rowOff>
    </xdr:to>
    <xdr:sp macro="" textlink="">
      <xdr:nvSpPr>
        <xdr:cNvPr id="312" name="楕円 311"/>
        <xdr:cNvSpPr/>
      </xdr:nvSpPr>
      <xdr:spPr>
        <a:xfrm>
          <a:off x="7810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134332</xdr:rowOff>
    </xdr:from>
    <xdr:ext cx="469744" cy="259045"/>
    <xdr:sp macro="" textlink="">
      <xdr:nvSpPr>
        <xdr:cNvPr id="313" name="テキスト ボックス 312"/>
        <xdr:cNvSpPr txBox="1"/>
      </xdr:nvSpPr>
      <xdr:spPr>
        <a:xfrm>
          <a:off x="7626428" y="61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21463</xdr:rowOff>
    </xdr:from>
    <xdr:to>
      <xdr:col>36</xdr:col>
      <xdr:colOff>165100</xdr:colOff>
      <xdr:row>37</xdr:row>
      <xdr:rowOff>123063</xdr:rowOff>
    </xdr:to>
    <xdr:sp macro="" textlink="">
      <xdr:nvSpPr>
        <xdr:cNvPr id="314" name="楕円 313"/>
        <xdr:cNvSpPr/>
      </xdr:nvSpPr>
      <xdr:spPr>
        <a:xfrm>
          <a:off x="6921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139590</xdr:rowOff>
    </xdr:from>
    <xdr:ext cx="469744" cy="259045"/>
    <xdr:sp macro="" textlink="">
      <xdr:nvSpPr>
        <xdr:cNvPr id="315" name="テキスト ボックス 314"/>
        <xdr:cNvSpPr txBox="1"/>
      </xdr:nvSpPr>
      <xdr:spPr>
        <a:xfrm>
          <a:off x="6737428" y="614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100747</xdr:rowOff>
    </xdr:from>
    <xdr:to>
      <xdr:col>55</xdr:col>
      <xdr:colOff>0</xdr:colOff>
      <xdr:row>57</xdr:row>
      <xdr:rowOff>128019</xdr:rowOff>
    </xdr:to>
    <xdr:cxnSp macro="">
      <xdr:nvCxnSpPr>
        <xdr:cNvPr id="342" name="直線コネクタ 341"/>
        <xdr:cNvCxnSpPr/>
      </xdr:nvCxnSpPr>
      <xdr:spPr>
        <a:xfrm flipV="1">
          <a:off x="9639300" y="9873397"/>
          <a:ext cx="8382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111994</xdr:rowOff>
    </xdr:from>
    <xdr:to>
      <xdr:col>50</xdr:col>
      <xdr:colOff>114300</xdr:colOff>
      <xdr:row>57</xdr:row>
      <xdr:rowOff>128019</xdr:rowOff>
    </xdr:to>
    <xdr:cxnSp macro="">
      <xdr:nvCxnSpPr>
        <xdr:cNvPr id="345" name="直線コネクタ 344"/>
        <xdr:cNvCxnSpPr/>
      </xdr:nvCxnSpPr>
      <xdr:spPr>
        <a:xfrm>
          <a:off x="8750300" y="9884644"/>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102850</xdr:rowOff>
    </xdr:from>
    <xdr:to>
      <xdr:col>45</xdr:col>
      <xdr:colOff>177800</xdr:colOff>
      <xdr:row>57</xdr:row>
      <xdr:rowOff>111994</xdr:rowOff>
    </xdr:to>
    <xdr:cxnSp macro="">
      <xdr:nvCxnSpPr>
        <xdr:cNvPr id="348" name="直線コネクタ 347"/>
        <xdr:cNvCxnSpPr/>
      </xdr:nvCxnSpPr>
      <xdr:spPr>
        <a:xfrm>
          <a:off x="7861300" y="9875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102850</xdr:rowOff>
    </xdr:from>
    <xdr:to>
      <xdr:col>41</xdr:col>
      <xdr:colOff>50800</xdr:colOff>
      <xdr:row>57</xdr:row>
      <xdr:rowOff>116291</xdr:rowOff>
    </xdr:to>
    <xdr:cxnSp macro="">
      <xdr:nvCxnSpPr>
        <xdr:cNvPr id="351" name="直線コネクタ 350"/>
        <xdr:cNvCxnSpPr/>
      </xdr:nvCxnSpPr>
      <xdr:spPr>
        <a:xfrm flipV="1">
          <a:off x="6972300" y="9875500"/>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49947</xdr:rowOff>
    </xdr:from>
    <xdr:to>
      <xdr:col>55</xdr:col>
      <xdr:colOff>50800</xdr:colOff>
      <xdr:row>57</xdr:row>
      <xdr:rowOff>151547</xdr:rowOff>
    </xdr:to>
    <xdr:sp macro="" textlink="">
      <xdr:nvSpPr>
        <xdr:cNvPr id="361" name="楕円 360"/>
        <xdr:cNvSpPr/>
      </xdr:nvSpPr>
      <xdr:spPr>
        <a:xfrm>
          <a:off x="10426700" y="98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28374</xdr:rowOff>
    </xdr:from>
    <xdr:ext cx="469744" cy="259045"/>
    <xdr:sp macro="" textlink="">
      <xdr:nvSpPr>
        <xdr:cNvPr id="362" name="農林水産業費該当値テキスト"/>
        <xdr:cNvSpPr txBox="1"/>
      </xdr:nvSpPr>
      <xdr:spPr>
        <a:xfrm>
          <a:off x="10528300" y="980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77219</xdr:rowOff>
    </xdr:from>
    <xdr:to>
      <xdr:col>50</xdr:col>
      <xdr:colOff>165100</xdr:colOff>
      <xdr:row>58</xdr:row>
      <xdr:rowOff>7369</xdr:rowOff>
    </xdr:to>
    <xdr:sp macro="" textlink="">
      <xdr:nvSpPr>
        <xdr:cNvPr id="363" name="楕円 362"/>
        <xdr:cNvSpPr/>
      </xdr:nvSpPr>
      <xdr:spPr>
        <a:xfrm>
          <a:off x="9588500" y="984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169946</xdr:rowOff>
    </xdr:from>
    <xdr:ext cx="469744" cy="259045"/>
    <xdr:sp macro="" textlink="">
      <xdr:nvSpPr>
        <xdr:cNvPr id="364" name="テキスト ボックス 363"/>
        <xdr:cNvSpPr txBox="1"/>
      </xdr:nvSpPr>
      <xdr:spPr>
        <a:xfrm>
          <a:off x="9404428" y="994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61194</xdr:rowOff>
    </xdr:from>
    <xdr:to>
      <xdr:col>46</xdr:col>
      <xdr:colOff>38100</xdr:colOff>
      <xdr:row>57</xdr:row>
      <xdr:rowOff>162794</xdr:rowOff>
    </xdr:to>
    <xdr:sp macro="" textlink="">
      <xdr:nvSpPr>
        <xdr:cNvPr id="365" name="楕円 364"/>
        <xdr:cNvSpPr/>
      </xdr:nvSpPr>
      <xdr:spPr>
        <a:xfrm>
          <a:off x="8699500" y="98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153921</xdr:rowOff>
    </xdr:from>
    <xdr:ext cx="469744" cy="259045"/>
    <xdr:sp macro="" textlink="">
      <xdr:nvSpPr>
        <xdr:cNvPr id="366" name="テキスト ボックス 365"/>
        <xdr:cNvSpPr txBox="1"/>
      </xdr:nvSpPr>
      <xdr:spPr>
        <a:xfrm>
          <a:off x="8515428" y="99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52050</xdr:rowOff>
    </xdr:from>
    <xdr:to>
      <xdr:col>41</xdr:col>
      <xdr:colOff>101600</xdr:colOff>
      <xdr:row>57</xdr:row>
      <xdr:rowOff>153650</xdr:rowOff>
    </xdr:to>
    <xdr:sp macro="" textlink="">
      <xdr:nvSpPr>
        <xdr:cNvPr id="367" name="楕円 366"/>
        <xdr:cNvSpPr/>
      </xdr:nvSpPr>
      <xdr:spPr>
        <a:xfrm>
          <a:off x="7810500" y="98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144777</xdr:rowOff>
    </xdr:from>
    <xdr:ext cx="469744" cy="259045"/>
    <xdr:sp macro="" textlink="">
      <xdr:nvSpPr>
        <xdr:cNvPr id="368" name="テキスト ボックス 367"/>
        <xdr:cNvSpPr txBox="1"/>
      </xdr:nvSpPr>
      <xdr:spPr>
        <a:xfrm>
          <a:off x="7626428" y="99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65491</xdr:rowOff>
    </xdr:from>
    <xdr:to>
      <xdr:col>36</xdr:col>
      <xdr:colOff>165100</xdr:colOff>
      <xdr:row>57</xdr:row>
      <xdr:rowOff>167091</xdr:rowOff>
    </xdr:to>
    <xdr:sp macro="" textlink="">
      <xdr:nvSpPr>
        <xdr:cNvPr id="369" name="楕円 368"/>
        <xdr:cNvSpPr/>
      </xdr:nvSpPr>
      <xdr:spPr>
        <a:xfrm>
          <a:off x="6921500" y="98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158218</xdr:rowOff>
    </xdr:from>
    <xdr:ext cx="469744" cy="259045"/>
    <xdr:sp macro="" textlink="">
      <xdr:nvSpPr>
        <xdr:cNvPr id="370" name="テキスト ボックス 369"/>
        <xdr:cNvSpPr txBox="1"/>
      </xdr:nvSpPr>
      <xdr:spPr>
        <a:xfrm>
          <a:off x="6737428" y="99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167909</xdr:rowOff>
    </xdr:from>
    <xdr:to>
      <xdr:col>55</xdr:col>
      <xdr:colOff>0</xdr:colOff>
      <xdr:row>77</xdr:row>
      <xdr:rowOff>36464</xdr:rowOff>
    </xdr:to>
    <xdr:cxnSp macro="">
      <xdr:nvCxnSpPr>
        <xdr:cNvPr id="397" name="直線コネクタ 396"/>
        <xdr:cNvCxnSpPr/>
      </xdr:nvCxnSpPr>
      <xdr:spPr>
        <a:xfrm flipV="1">
          <a:off x="9639300" y="13198109"/>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141026</xdr:rowOff>
    </xdr:from>
    <xdr:to>
      <xdr:col>50</xdr:col>
      <xdr:colOff>114300</xdr:colOff>
      <xdr:row>77</xdr:row>
      <xdr:rowOff>36464</xdr:rowOff>
    </xdr:to>
    <xdr:cxnSp macro="">
      <xdr:nvCxnSpPr>
        <xdr:cNvPr id="400" name="直線コネクタ 399"/>
        <xdr:cNvCxnSpPr/>
      </xdr:nvCxnSpPr>
      <xdr:spPr>
        <a:xfrm>
          <a:off x="8750300" y="13171226"/>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141026</xdr:rowOff>
    </xdr:from>
    <xdr:to>
      <xdr:col>45</xdr:col>
      <xdr:colOff>177800</xdr:colOff>
      <xdr:row>76</xdr:row>
      <xdr:rowOff>165280</xdr:rowOff>
    </xdr:to>
    <xdr:cxnSp macro="">
      <xdr:nvCxnSpPr>
        <xdr:cNvPr id="403" name="直線コネクタ 402"/>
        <xdr:cNvCxnSpPr/>
      </xdr:nvCxnSpPr>
      <xdr:spPr>
        <a:xfrm flipV="1">
          <a:off x="7861300" y="13171226"/>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165280</xdr:rowOff>
    </xdr:from>
    <xdr:to>
      <xdr:col>41</xdr:col>
      <xdr:colOff>50800</xdr:colOff>
      <xdr:row>77</xdr:row>
      <xdr:rowOff>42111</xdr:rowOff>
    </xdr:to>
    <xdr:cxnSp macro="">
      <xdr:nvCxnSpPr>
        <xdr:cNvPr id="406" name="直線コネクタ 405"/>
        <xdr:cNvCxnSpPr/>
      </xdr:nvCxnSpPr>
      <xdr:spPr>
        <a:xfrm flipV="1">
          <a:off x="6972300" y="13195480"/>
          <a:ext cx="8890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117109</xdr:rowOff>
    </xdr:from>
    <xdr:to>
      <xdr:col>55</xdr:col>
      <xdr:colOff>50800</xdr:colOff>
      <xdr:row>77</xdr:row>
      <xdr:rowOff>47259</xdr:rowOff>
    </xdr:to>
    <xdr:sp macro="" textlink="">
      <xdr:nvSpPr>
        <xdr:cNvPr id="416" name="楕円 415"/>
        <xdr:cNvSpPr/>
      </xdr:nvSpPr>
      <xdr:spPr>
        <a:xfrm>
          <a:off x="10426700" y="131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95536</xdr:rowOff>
    </xdr:from>
    <xdr:ext cx="534377" cy="259045"/>
    <xdr:sp macro="" textlink="">
      <xdr:nvSpPr>
        <xdr:cNvPr id="417" name="商工費該当値テキスト"/>
        <xdr:cNvSpPr txBox="1"/>
      </xdr:nvSpPr>
      <xdr:spPr>
        <a:xfrm>
          <a:off x="10528300" y="131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157114</xdr:rowOff>
    </xdr:from>
    <xdr:to>
      <xdr:col>50</xdr:col>
      <xdr:colOff>165100</xdr:colOff>
      <xdr:row>77</xdr:row>
      <xdr:rowOff>87264</xdr:rowOff>
    </xdr:to>
    <xdr:sp macro="" textlink="">
      <xdr:nvSpPr>
        <xdr:cNvPr id="418" name="楕円 417"/>
        <xdr:cNvSpPr/>
      </xdr:nvSpPr>
      <xdr:spPr>
        <a:xfrm>
          <a:off x="9588500" y="131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78391</xdr:rowOff>
    </xdr:from>
    <xdr:ext cx="534377" cy="259045"/>
    <xdr:sp macro="" textlink="">
      <xdr:nvSpPr>
        <xdr:cNvPr id="419" name="テキスト ボックス 418"/>
        <xdr:cNvSpPr txBox="1"/>
      </xdr:nvSpPr>
      <xdr:spPr>
        <a:xfrm>
          <a:off x="9372111" y="1328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90226</xdr:rowOff>
    </xdr:from>
    <xdr:to>
      <xdr:col>46</xdr:col>
      <xdr:colOff>38100</xdr:colOff>
      <xdr:row>77</xdr:row>
      <xdr:rowOff>20376</xdr:rowOff>
    </xdr:to>
    <xdr:sp macro="" textlink="">
      <xdr:nvSpPr>
        <xdr:cNvPr id="420" name="楕円 419"/>
        <xdr:cNvSpPr/>
      </xdr:nvSpPr>
      <xdr:spPr>
        <a:xfrm>
          <a:off x="8699500" y="131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11503</xdr:rowOff>
    </xdr:from>
    <xdr:ext cx="534377" cy="259045"/>
    <xdr:sp macro="" textlink="">
      <xdr:nvSpPr>
        <xdr:cNvPr id="421" name="テキスト ボックス 420"/>
        <xdr:cNvSpPr txBox="1"/>
      </xdr:nvSpPr>
      <xdr:spPr>
        <a:xfrm>
          <a:off x="8483111" y="1321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114480</xdr:rowOff>
    </xdr:from>
    <xdr:to>
      <xdr:col>41</xdr:col>
      <xdr:colOff>101600</xdr:colOff>
      <xdr:row>77</xdr:row>
      <xdr:rowOff>44630</xdr:rowOff>
    </xdr:to>
    <xdr:sp macro="" textlink="">
      <xdr:nvSpPr>
        <xdr:cNvPr id="422" name="楕円 421"/>
        <xdr:cNvSpPr/>
      </xdr:nvSpPr>
      <xdr:spPr>
        <a:xfrm>
          <a:off x="7810500" y="131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35757</xdr:rowOff>
    </xdr:from>
    <xdr:ext cx="534377" cy="259045"/>
    <xdr:sp macro="" textlink="">
      <xdr:nvSpPr>
        <xdr:cNvPr id="423" name="テキスト ボックス 422"/>
        <xdr:cNvSpPr txBox="1"/>
      </xdr:nvSpPr>
      <xdr:spPr>
        <a:xfrm>
          <a:off x="7594111" y="132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162761</xdr:rowOff>
    </xdr:from>
    <xdr:to>
      <xdr:col>36</xdr:col>
      <xdr:colOff>165100</xdr:colOff>
      <xdr:row>77</xdr:row>
      <xdr:rowOff>92911</xdr:rowOff>
    </xdr:to>
    <xdr:sp macro="" textlink="">
      <xdr:nvSpPr>
        <xdr:cNvPr id="424" name="楕円 423"/>
        <xdr:cNvSpPr/>
      </xdr:nvSpPr>
      <xdr:spPr>
        <a:xfrm>
          <a:off x="6921500" y="131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84038</xdr:rowOff>
    </xdr:from>
    <xdr:ext cx="534377" cy="259045"/>
    <xdr:sp macro="" textlink="">
      <xdr:nvSpPr>
        <xdr:cNvPr id="425" name="テキスト ボックス 424"/>
        <xdr:cNvSpPr txBox="1"/>
      </xdr:nvSpPr>
      <xdr:spPr>
        <a:xfrm>
          <a:off x="6705111" y="132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167429</xdr:rowOff>
    </xdr:from>
    <xdr:to>
      <xdr:col>55</xdr:col>
      <xdr:colOff>0</xdr:colOff>
      <xdr:row>95</xdr:row>
      <xdr:rowOff>14948</xdr:rowOff>
    </xdr:to>
    <xdr:cxnSp macro="">
      <xdr:nvCxnSpPr>
        <xdr:cNvPr id="452" name="直線コネクタ 451"/>
        <xdr:cNvCxnSpPr/>
      </xdr:nvCxnSpPr>
      <xdr:spPr>
        <a:xfrm flipV="1">
          <a:off x="9639300" y="16283729"/>
          <a:ext cx="8382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158088</xdr:rowOff>
    </xdr:from>
    <xdr:to>
      <xdr:col>50</xdr:col>
      <xdr:colOff>114300</xdr:colOff>
      <xdr:row>95</xdr:row>
      <xdr:rowOff>14948</xdr:rowOff>
    </xdr:to>
    <xdr:cxnSp macro="">
      <xdr:nvCxnSpPr>
        <xdr:cNvPr id="455" name="直線コネクタ 454"/>
        <xdr:cNvCxnSpPr/>
      </xdr:nvCxnSpPr>
      <xdr:spPr>
        <a:xfrm>
          <a:off x="8750300" y="16274388"/>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158088</xdr:rowOff>
    </xdr:from>
    <xdr:to>
      <xdr:col>45</xdr:col>
      <xdr:colOff>177800</xdr:colOff>
      <xdr:row>95</xdr:row>
      <xdr:rowOff>71875</xdr:rowOff>
    </xdr:to>
    <xdr:cxnSp macro="">
      <xdr:nvCxnSpPr>
        <xdr:cNvPr id="458" name="直線コネクタ 457"/>
        <xdr:cNvCxnSpPr/>
      </xdr:nvCxnSpPr>
      <xdr:spPr>
        <a:xfrm flipV="1">
          <a:off x="7861300" y="16274388"/>
          <a:ext cx="889000" cy="8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21222</xdr:rowOff>
    </xdr:from>
    <xdr:to>
      <xdr:col>41</xdr:col>
      <xdr:colOff>50800</xdr:colOff>
      <xdr:row>95</xdr:row>
      <xdr:rowOff>71875</xdr:rowOff>
    </xdr:to>
    <xdr:cxnSp macro="">
      <xdr:nvCxnSpPr>
        <xdr:cNvPr id="461" name="直線コネクタ 460"/>
        <xdr:cNvCxnSpPr/>
      </xdr:nvCxnSpPr>
      <xdr:spPr>
        <a:xfrm>
          <a:off x="6972300" y="16308972"/>
          <a:ext cx="889000" cy="5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116629</xdr:rowOff>
    </xdr:from>
    <xdr:to>
      <xdr:col>55</xdr:col>
      <xdr:colOff>50800</xdr:colOff>
      <xdr:row>95</xdr:row>
      <xdr:rowOff>46779</xdr:rowOff>
    </xdr:to>
    <xdr:sp macro="" textlink="">
      <xdr:nvSpPr>
        <xdr:cNvPr id="471" name="楕円 470"/>
        <xdr:cNvSpPr/>
      </xdr:nvSpPr>
      <xdr:spPr>
        <a:xfrm>
          <a:off x="10426700" y="162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139506</xdr:rowOff>
    </xdr:from>
    <xdr:ext cx="599010" cy="259045"/>
    <xdr:sp macro="" textlink="">
      <xdr:nvSpPr>
        <xdr:cNvPr id="472" name="土木費該当値テキスト"/>
        <xdr:cNvSpPr txBox="1"/>
      </xdr:nvSpPr>
      <xdr:spPr>
        <a:xfrm>
          <a:off x="10528300" y="160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135598</xdr:rowOff>
    </xdr:from>
    <xdr:to>
      <xdr:col>50</xdr:col>
      <xdr:colOff>165100</xdr:colOff>
      <xdr:row>95</xdr:row>
      <xdr:rowOff>65748</xdr:rowOff>
    </xdr:to>
    <xdr:sp macro="" textlink="">
      <xdr:nvSpPr>
        <xdr:cNvPr id="473" name="楕円 472"/>
        <xdr:cNvSpPr/>
      </xdr:nvSpPr>
      <xdr:spPr>
        <a:xfrm>
          <a:off x="9588500" y="162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82275</xdr:rowOff>
    </xdr:from>
    <xdr:ext cx="599010" cy="259045"/>
    <xdr:sp macro="" textlink="">
      <xdr:nvSpPr>
        <xdr:cNvPr id="474" name="テキスト ボックス 473"/>
        <xdr:cNvSpPr txBox="1"/>
      </xdr:nvSpPr>
      <xdr:spPr>
        <a:xfrm>
          <a:off x="9339795" y="1602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107288</xdr:rowOff>
    </xdr:from>
    <xdr:to>
      <xdr:col>46</xdr:col>
      <xdr:colOff>38100</xdr:colOff>
      <xdr:row>95</xdr:row>
      <xdr:rowOff>37438</xdr:rowOff>
    </xdr:to>
    <xdr:sp macro="" textlink="">
      <xdr:nvSpPr>
        <xdr:cNvPr id="475" name="楕円 474"/>
        <xdr:cNvSpPr/>
      </xdr:nvSpPr>
      <xdr:spPr>
        <a:xfrm>
          <a:off x="8699500" y="162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53965</xdr:rowOff>
    </xdr:from>
    <xdr:ext cx="599010" cy="259045"/>
    <xdr:sp macro="" textlink="">
      <xdr:nvSpPr>
        <xdr:cNvPr id="476" name="テキスト ボックス 475"/>
        <xdr:cNvSpPr txBox="1"/>
      </xdr:nvSpPr>
      <xdr:spPr>
        <a:xfrm>
          <a:off x="8450795" y="1599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21075</xdr:rowOff>
    </xdr:from>
    <xdr:to>
      <xdr:col>41</xdr:col>
      <xdr:colOff>101600</xdr:colOff>
      <xdr:row>95</xdr:row>
      <xdr:rowOff>122675</xdr:rowOff>
    </xdr:to>
    <xdr:sp macro="" textlink="">
      <xdr:nvSpPr>
        <xdr:cNvPr id="477" name="楕円 476"/>
        <xdr:cNvSpPr/>
      </xdr:nvSpPr>
      <xdr:spPr>
        <a:xfrm>
          <a:off x="7810500" y="163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139202</xdr:rowOff>
    </xdr:from>
    <xdr:ext cx="599010" cy="259045"/>
    <xdr:sp macro="" textlink="">
      <xdr:nvSpPr>
        <xdr:cNvPr id="478" name="テキスト ボックス 477"/>
        <xdr:cNvSpPr txBox="1"/>
      </xdr:nvSpPr>
      <xdr:spPr>
        <a:xfrm>
          <a:off x="7561795" y="1608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141872</xdr:rowOff>
    </xdr:from>
    <xdr:to>
      <xdr:col>36</xdr:col>
      <xdr:colOff>165100</xdr:colOff>
      <xdr:row>95</xdr:row>
      <xdr:rowOff>72022</xdr:rowOff>
    </xdr:to>
    <xdr:sp macro="" textlink="">
      <xdr:nvSpPr>
        <xdr:cNvPr id="479" name="楕円 478"/>
        <xdr:cNvSpPr/>
      </xdr:nvSpPr>
      <xdr:spPr>
        <a:xfrm>
          <a:off x="6921500" y="162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88549</xdr:rowOff>
    </xdr:from>
    <xdr:ext cx="599010" cy="259045"/>
    <xdr:sp macro="" textlink="">
      <xdr:nvSpPr>
        <xdr:cNvPr id="480" name="テキスト ボックス 479"/>
        <xdr:cNvSpPr txBox="1"/>
      </xdr:nvSpPr>
      <xdr:spPr>
        <a:xfrm>
          <a:off x="6672795" y="160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145461</xdr:rowOff>
    </xdr:from>
    <xdr:to>
      <xdr:col>85</xdr:col>
      <xdr:colOff>127000</xdr:colOff>
      <xdr:row>35</xdr:row>
      <xdr:rowOff>146467</xdr:rowOff>
    </xdr:to>
    <xdr:cxnSp macro="">
      <xdr:nvCxnSpPr>
        <xdr:cNvPr id="507" name="直線コネクタ 506"/>
        <xdr:cNvCxnSpPr/>
      </xdr:nvCxnSpPr>
      <xdr:spPr>
        <a:xfrm flipV="1">
          <a:off x="15481300" y="6146211"/>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131219</xdr:rowOff>
    </xdr:from>
    <xdr:to>
      <xdr:col>81</xdr:col>
      <xdr:colOff>50800</xdr:colOff>
      <xdr:row>35</xdr:row>
      <xdr:rowOff>146467</xdr:rowOff>
    </xdr:to>
    <xdr:cxnSp macro="">
      <xdr:nvCxnSpPr>
        <xdr:cNvPr id="510" name="直線コネクタ 509"/>
        <xdr:cNvCxnSpPr/>
      </xdr:nvCxnSpPr>
      <xdr:spPr>
        <a:xfrm>
          <a:off x="14592300" y="6131969"/>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108839</xdr:rowOff>
    </xdr:from>
    <xdr:to>
      <xdr:col>76</xdr:col>
      <xdr:colOff>114300</xdr:colOff>
      <xdr:row>35</xdr:row>
      <xdr:rowOff>131219</xdr:rowOff>
    </xdr:to>
    <xdr:cxnSp macro="">
      <xdr:nvCxnSpPr>
        <xdr:cNvPr id="513" name="直線コネクタ 512"/>
        <xdr:cNvCxnSpPr/>
      </xdr:nvCxnSpPr>
      <xdr:spPr>
        <a:xfrm>
          <a:off x="13703300" y="6109589"/>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108839</xdr:rowOff>
    </xdr:from>
    <xdr:to>
      <xdr:col>71</xdr:col>
      <xdr:colOff>177800</xdr:colOff>
      <xdr:row>36</xdr:row>
      <xdr:rowOff>23617</xdr:rowOff>
    </xdr:to>
    <xdr:cxnSp macro="">
      <xdr:nvCxnSpPr>
        <xdr:cNvPr id="516" name="直線コネクタ 515"/>
        <xdr:cNvCxnSpPr/>
      </xdr:nvCxnSpPr>
      <xdr:spPr>
        <a:xfrm flipV="1">
          <a:off x="12814300" y="6109589"/>
          <a:ext cx="8890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94661</xdr:rowOff>
    </xdr:from>
    <xdr:to>
      <xdr:col>85</xdr:col>
      <xdr:colOff>177800</xdr:colOff>
      <xdr:row>36</xdr:row>
      <xdr:rowOff>24811</xdr:rowOff>
    </xdr:to>
    <xdr:sp macro="" textlink="">
      <xdr:nvSpPr>
        <xdr:cNvPr id="526" name="楕円 525"/>
        <xdr:cNvSpPr/>
      </xdr:nvSpPr>
      <xdr:spPr>
        <a:xfrm>
          <a:off x="16268700" y="60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73088</xdr:rowOff>
    </xdr:from>
    <xdr:ext cx="534377" cy="259045"/>
    <xdr:sp macro="" textlink="">
      <xdr:nvSpPr>
        <xdr:cNvPr id="527" name="消防費該当値テキスト"/>
        <xdr:cNvSpPr txBox="1"/>
      </xdr:nvSpPr>
      <xdr:spPr>
        <a:xfrm>
          <a:off x="16370300" y="60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95667</xdr:rowOff>
    </xdr:from>
    <xdr:to>
      <xdr:col>81</xdr:col>
      <xdr:colOff>101600</xdr:colOff>
      <xdr:row>36</xdr:row>
      <xdr:rowOff>25817</xdr:rowOff>
    </xdr:to>
    <xdr:sp macro="" textlink="">
      <xdr:nvSpPr>
        <xdr:cNvPr id="528" name="楕円 527"/>
        <xdr:cNvSpPr/>
      </xdr:nvSpPr>
      <xdr:spPr>
        <a:xfrm>
          <a:off x="15430500" y="60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42344</xdr:rowOff>
    </xdr:from>
    <xdr:ext cx="534377" cy="259045"/>
    <xdr:sp macro="" textlink="">
      <xdr:nvSpPr>
        <xdr:cNvPr id="529" name="テキスト ボックス 528"/>
        <xdr:cNvSpPr txBox="1"/>
      </xdr:nvSpPr>
      <xdr:spPr>
        <a:xfrm>
          <a:off x="15214111" y="58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80419</xdr:rowOff>
    </xdr:from>
    <xdr:to>
      <xdr:col>76</xdr:col>
      <xdr:colOff>165100</xdr:colOff>
      <xdr:row>36</xdr:row>
      <xdr:rowOff>10569</xdr:rowOff>
    </xdr:to>
    <xdr:sp macro="" textlink="">
      <xdr:nvSpPr>
        <xdr:cNvPr id="530" name="楕円 529"/>
        <xdr:cNvSpPr/>
      </xdr:nvSpPr>
      <xdr:spPr>
        <a:xfrm>
          <a:off x="14541500" y="608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27096</xdr:rowOff>
    </xdr:from>
    <xdr:ext cx="534377" cy="259045"/>
    <xdr:sp macro="" textlink="">
      <xdr:nvSpPr>
        <xdr:cNvPr id="531" name="テキスト ボックス 530"/>
        <xdr:cNvSpPr txBox="1"/>
      </xdr:nvSpPr>
      <xdr:spPr>
        <a:xfrm>
          <a:off x="14325111" y="585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58039</xdr:rowOff>
    </xdr:from>
    <xdr:to>
      <xdr:col>72</xdr:col>
      <xdr:colOff>38100</xdr:colOff>
      <xdr:row>35</xdr:row>
      <xdr:rowOff>159639</xdr:rowOff>
    </xdr:to>
    <xdr:sp macro="" textlink="">
      <xdr:nvSpPr>
        <xdr:cNvPr id="532" name="楕円 531"/>
        <xdr:cNvSpPr/>
      </xdr:nvSpPr>
      <xdr:spPr>
        <a:xfrm>
          <a:off x="13652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4716</xdr:rowOff>
    </xdr:from>
    <xdr:ext cx="534377" cy="259045"/>
    <xdr:sp macro="" textlink="">
      <xdr:nvSpPr>
        <xdr:cNvPr id="533" name="テキスト ボックス 532"/>
        <xdr:cNvSpPr txBox="1"/>
      </xdr:nvSpPr>
      <xdr:spPr>
        <a:xfrm>
          <a:off x="13436111" y="58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144267</xdr:rowOff>
    </xdr:from>
    <xdr:to>
      <xdr:col>67</xdr:col>
      <xdr:colOff>101600</xdr:colOff>
      <xdr:row>36</xdr:row>
      <xdr:rowOff>74417</xdr:rowOff>
    </xdr:to>
    <xdr:sp macro="" textlink="">
      <xdr:nvSpPr>
        <xdr:cNvPr id="534" name="楕円 533"/>
        <xdr:cNvSpPr/>
      </xdr:nvSpPr>
      <xdr:spPr>
        <a:xfrm>
          <a:off x="12763500" y="61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65544</xdr:rowOff>
    </xdr:from>
    <xdr:ext cx="534377" cy="259045"/>
    <xdr:sp macro="" textlink="">
      <xdr:nvSpPr>
        <xdr:cNvPr id="535" name="テキスト ボックス 534"/>
        <xdr:cNvSpPr txBox="1"/>
      </xdr:nvSpPr>
      <xdr:spPr>
        <a:xfrm>
          <a:off x="12547111" y="623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80232</xdr:rowOff>
    </xdr:from>
    <xdr:to>
      <xdr:col>85</xdr:col>
      <xdr:colOff>127000</xdr:colOff>
      <xdr:row>58</xdr:row>
      <xdr:rowOff>84575</xdr:rowOff>
    </xdr:to>
    <xdr:cxnSp macro="">
      <xdr:nvCxnSpPr>
        <xdr:cNvPr id="567" name="直線コネクタ 566"/>
        <xdr:cNvCxnSpPr/>
      </xdr:nvCxnSpPr>
      <xdr:spPr>
        <a:xfrm>
          <a:off x="15481300" y="1002433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134660</xdr:rowOff>
    </xdr:from>
    <xdr:to>
      <xdr:col>81</xdr:col>
      <xdr:colOff>50800</xdr:colOff>
      <xdr:row>58</xdr:row>
      <xdr:rowOff>80232</xdr:rowOff>
    </xdr:to>
    <xdr:cxnSp macro="">
      <xdr:nvCxnSpPr>
        <xdr:cNvPr id="570" name="直線コネクタ 569"/>
        <xdr:cNvCxnSpPr/>
      </xdr:nvCxnSpPr>
      <xdr:spPr>
        <a:xfrm>
          <a:off x="14592300" y="9735860"/>
          <a:ext cx="889000" cy="28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134660</xdr:rowOff>
    </xdr:from>
    <xdr:to>
      <xdr:col>76</xdr:col>
      <xdr:colOff>114300</xdr:colOff>
      <xdr:row>58</xdr:row>
      <xdr:rowOff>56196</xdr:rowOff>
    </xdr:to>
    <xdr:cxnSp macro="">
      <xdr:nvCxnSpPr>
        <xdr:cNvPr id="573" name="直線コネクタ 572"/>
        <xdr:cNvCxnSpPr/>
      </xdr:nvCxnSpPr>
      <xdr:spPr>
        <a:xfrm flipV="1">
          <a:off x="13703300" y="9735860"/>
          <a:ext cx="889000" cy="26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86595</xdr:rowOff>
    </xdr:from>
    <xdr:ext cx="534377" cy="259045"/>
    <xdr:sp macro="" textlink="">
      <xdr:nvSpPr>
        <xdr:cNvPr id="575" name="テキスト ボックス 574"/>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137251</xdr:rowOff>
    </xdr:from>
    <xdr:to>
      <xdr:col>71</xdr:col>
      <xdr:colOff>177800</xdr:colOff>
      <xdr:row>58</xdr:row>
      <xdr:rowOff>56196</xdr:rowOff>
    </xdr:to>
    <xdr:cxnSp macro="">
      <xdr:nvCxnSpPr>
        <xdr:cNvPr id="576" name="直線コネクタ 575"/>
        <xdr:cNvCxnSpPr/>
      </xdr:nvCxnSpPr>
      <xdr:spPr>
        <a:xfrm>
          <a:off x="12814300" y="9738451"/>
          <a:ext cx="889000" cy="26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80" name="テキスト ボックス 579"/>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33775</xdr:rowOff>
    </xdr:from>
    <xdr:to>
      <xdr:col>85</xdr:col>
      <xdr:colOff>177800</xdr:colOff>
      <xdr:row>58</xdr:row>
      <xdr:rowOff>135375</xdr:rowOff>
    </xdr:to>
    <xdr:sp macro="" textlink="">
      <xdr:nvSpPr>
        <xdr:cNvPr id="586" name="楕円 585"/>
        <xdr:cNvSpPr/>
      </xdr:nvSpPr>
      <xdr:spPr>
        <a:xfrm>
          <a:off x="16268700" y="99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12202</xdr:rowOff>
    </xdr:from>
    <xdr:ext cx="534377" cy="259045"/>
    <xdr:sp macro="" textlink="">
      <xdr:nvSpPr>
        <xdr:cNvPr id="587" name="教育費該当値テキスト"/>
        <xdr:cNvSpPr txBox="1"/>
      </xdr:nvSpPr>
      <xdr:spPr>
        <a:xfrm>
          <a:off x="16370300" y="99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29432</xdr:rowOff>
    </xdr:from>
    <xdr:to>
      <xdr:col>81</xdr:col>
      <xdr:colOff>101600</xdr:colOff>
      <xdr:row>58</xdr:row>
      <xdr:rowOff>131032</xdr:rowOff>
    </xdr:to>
    <xdr:sp macro="" textlink="">
      <xdr:nvSpPr>
        <xdr:cNvPr id="588" name="楕円 587"/>
        <xdr:cNvSpPr/>
      </xdr:nvSpPr>
      <xdr:spPr>
        <a:xfrm>
          <a:off x="15430500" y="99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122159</xdr:rowOff>
    </xdr:from>
    <xdr:ext cx="534377" cy="259045"/>
    <xdr:sp macro="" textlink="">
      <xdr:nvSpPr>
        <xdr:cNvPr id="589" name="テキスト ボックス 588"/>
        <xdr:cNvSpPr txBox="1"/>
      </xdr:nvSpPr>
      <xdr:spPr>
        <a:xfrm>
          <a:off x="15214111" y="100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83860</xdr:rowOff>
    </xdr:from>
    <xdr:to>
      <xdr:col>76</xdr:col>
      <xdr:colOff>165100</xdr:colOff>
      <xdr:row>57</xdr:row>
      <xdr:rowOff>14010</xdr:rowOff>
    </xdr:to>
    <xdr:sp macro="" textlink="">
      <xdr:nvSpPr>
        <xdr:cNvPr id="590" name="楕円 589"/>
        <xdr:cNvSpPr/>
      </xdr:nvSpPr>
      <xdr:spPr>
        <a:xfrm>
          <a:off x="14541500" y="96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30537</xdr:rowOff>
    </xdr:from>
    <xdr:ext cx="534377" cy="259045"/>
    <xdr:sp macro="" textlink="">
      <xdr:nvSpPr>
        <xdr:cNvPr id="591" name="テキスト ボックス 590"/>
        <xdr:cNvSpPr txBox="1"/>
      </xdr:nvSpPr>
      <xdr:spPr>
        <a:xfrm>
          <a:off x="14325111" y="94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5396</xdr:rowOff>
    </xdr:from>
    <xdr:to>
      <xdr:col>72</xdr:col>
      <xdr:colOff>38100</xdr:colOff>
      <xdr:row>58</xdr:row>
      <xdr:rowOff>106996</xdr:rowOff>
    </xdr:to>
    <xdr:sp macro="" textlink="">
      <xdr:nvSpPr>
        <xdr:cNvPr id="592" name="楕円 591"/>
        <xdr:cNvSpPr/>
      </xdr:nvSpPr>
      <xdr:spPr>
        <a:xfrm>
          <a:off x="13652500" y="994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98123</xdr:rowOff>
    </xdr:from>
    <xdr:ext cx="534377" cy="259045"/>
    <xdr:sp macro="" textlink="">
      <xdr:nvSpPr>
        <xdr:cNvPr id="593" name="テキスト ボックス 592"/>
        <xdr:cNvSpPr txBox="1"/>
      </xdr:nvSpPr>
      <xdr:spPr>
        <a:xfrm>
          <a:off x="13436111" y="1004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86451</xdr:rowOff>
    </xdr:from>
    <xdr:to>
      <xdr:col>67</xdr:col>
      <xdr:colOff>101600</xdr:colOff>
      <xdr:row>57</xdr:row>
      <xdr:rowOff>16601</xdr:rowOff>
    </xdr:to>
    <xdr:sp macro="" textlink="">
      <xdr:nvSpPr>
        <xdr:cNvPr id="594" name="楕円 593"/>
        <xdr:cNvSpPr/>
      </xdr:nvSpPr>
      <xdr:spPr>
        <a:xfrm>
          <a:off x="12763500" y="96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33128</xdr:rowOff>
    </xdr:from>
    <xdr:ext cx="534377" cy="259045"/>
    <xdr:sp macro="" textlink="">
      <xdr:nvSpPr>
        <xdr:cNvPr id="595" name="テキスト ボックス 594"/>
        <xdr:cNvSpPr txBox="1"/>
      </xdr:nvSpPr>
      <xdr:spPr>
        <a:xfrm>
          <a:off x="12547111" y="94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62342</xdr:rowOff>
    </xdr:from>
    <xdr:to>
      <xdr:col>81</xdr:col>
      <xdr:colOff>50800</xdr:colOff>
      <xdr:row>78</xdr:row>
      <xdr:rowOff>139700</xdr:rowOff>
    </xdr:to>
    <xdr:cxnSp macro="">
      <xdr:nvCxnSpPr>
        <xdr:cNvPr id="625" name="直線コネクタ 624"/>
        <xdr:cNvCxnSpPr/>
      </xdr:nvCxnSpPr>
      <xdr:spPr>
        <a:xfrm>
          <a:off x="14592300" y="13435442"/>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46065</xdr:rowOff>
    </xdr:from>
    <xdr:to>
      <xdr:col>76</xdr:col>
      <xdr:colOff>114300</xdr:colOff>
      <xdr:row>78</xdr:row>
      <xdr:rowOff>62342</xdr:rowOff>
    </xdr:to>
    <xdr:cxnSp macro="">
      <xdr:nvCxnSpPr>
        <xdr:cNvPr id="628" name="直線コネクタ 627"/>
        <xdr:cNvCxnSpPr/>
      </xdr:nvCxnSpPr>
      <xdr:spPr>
        <a:xfrm>
          <a:off x="13703300" y="13076265"/>
          <a:ext cx="889000" cy="35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46065</xdr:rowOff>
    </xdr:from>
    <xdr:to>
      <xdr:col>71</xdr:col>
      <xdr:colOff>177800</xdr:colOff>
      <xdr:row>78</xdr:row>
      <xdr:rowOff>139700</xdr:rowOff>
    </xdr:to>
    <xdr:cxnSp macro="">
      <xdr:nvCxnSpPr>
        <xdr:cNvPr id="631" name="直線コネクタ 630"/>
        <xdr:cNvCxnSpPr/>
      </xdr:nvCxnSpPr>
      <xdr:spPr>
        <a:xfrm flipV="1">
          <a:off x="12814300" y="13076265"/>
          <a:ext cx="889000" cy="4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3" name="テキスト ボックス 632"/>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11542</xdr:rowOff>
    </xdr:from>
    <xdr:to>
      <xdr:col>76</xdr:col>
      <xdr:colOff>165100</xdr:colOff>
      <xdr:row>78</xdr:row>
      <xdr:rowOff>113142</xdr:rowOff>
    </xdr:to>
    <xdr:sp macro="" textlink="">
      <xdr:nvSpPr>
        <xdr:cNvPr id="645" name="楕円 644"/>
        <xdr:cNvSpPr/>
      </xdr:nvSpPr>
      <xdr:spPr>
        <a:xfrm>
          <a:off x="14541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129669</xdr:rowOff>
    </xdr:from>
    <xdr:ext cx="469744" cy="259045"/>
    <xdr:sp macro="" textlink="">
      <xdr:nvSpPr>
        <xdr:cNvPr id="646" name="テキスト ボックス 645"/>
        <xdr:cNvSpPr txBox="1"/>
      </xdr:nvSpPr>
      <xdr:spPr>
        <a:xfrm>
          <a:off x="14357428" y="1315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166715</xdr:rowOff>
    </xdr:from>
    <xdr:to>
      <xdr:col>72</xdr:col>
      <xdr:colOff>38100</xdr:colOff>
      <xdr:row>76</xdr:row>
      <xdr:rowOff>96865</xdr:rowOff>
    </xdr:to>
    <xdr:sp macro="" textlink="">
      <xdr:nvSpPr>
        <xdr:cNvPr id="647" name="楕円 646"/>
        <xdr:cNvSpPr/>
      </xdr:nvSpPr>
      <xdr:spPr>
        <a:xfrm>
          <a:off x="13652500" y="130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113392</xdr:rowOff>
    </xdr:from>
    <xdr:ext cx="534377" cy="259045"/>
    <xdr:sp macro="" textlink="">
      <xdr:nvSpPr>
        <xdr:cNvPr id="648" name="テキスト ボックス 647"/>
        <xdr:cNvSpPr txBox="1"/>
      </xdr:nvSpPr>
      <xdr:spPr>
        <a:xfrm>
          <a:off x="13436111" y="128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23495</xdr:rowOff>
    </xdr:from>
    <xdr:to>
      <xdr:col>85</xdr:col>
      <xdr:colOff>127000</xdr:colOff>
      <xdr:row>96</xdr:row>
      <xdr:rowOff>27763</xdr:rowOff>
    </xdr:to>
    <xdr:cxnSp macro="">
      <xdr:nvCxnSpPr>
        <xdr:cNvPr id="683" name="直線コネクタ 682"/>
        <xdr:cNvCxnSpPr/>
      </xdr:nvCxnSpPr>
      <xdr:spPr>
        <a:xfrm>
          <a:off x="15481300" y="16482695"/>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4" name="公債費平均値テキスト"/>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169199</xdr:rowOff>
    </xdr:from>
    <xdr:to>
      <xdr:col>81</xdr:col>
      <xdr:colOff>50800</xdr:colOff>
      <xdr:row>96</xdr:row>
      <xdr:rowOff>23495</xdr:rowOff>
    </xdr:to>
    <xdr:cxnSp macro="">
      <xdr:nvCxnSpPr>
        <xdr:cNvPr id="686" name="直線コネクタ 685"/>
        <xdr:cNvCxnSpPr/>
      </xdr:nvCxnSpPr>
      <xdr:spPr>
        <a:xfrm>
          <a:off x="14592300" y="16456949"/>
          <a:ext cx="889000" cy="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88" name="テキスト ボックス 687"/>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161941</xdr:rowOff>
    </xdr:from>
    <xdr:to>
      <xdr:col>76</xdr:col>
      <xdr:colOff>114300</xdr:colOff>
      <xdr:row>95</xdr:row>
      <xdr:rowOff>169199</xdr:rowOff>
    </xdr:to>
    <xdr:cxnSp macro="">
      <xdr:nvCxnSpPr>
        <xdr:cNvPr id="689" name="直線コネクタ 688"/>
        <xdr:cNvCxnSpPr/>
      </xdr:nvCxnSpPr>
      <xdr:spPr>
        <a:xfrm>
          <a:off x="13703300" y="16449691"/>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117485</xdr:rowOff>
    </xdr:from>
    <xdr:ext cx="534377" cy="259045"/>
    <xdr:sp macro="" textlink="">
      <xdr:nvSpPr>
        <xdr:cNvPr id="691" name="テキスト ボックス 690"/>
        <xdr:cNvSpPr txBox="1"/>
      </xdr:nvSpPr>
      <xdr:spPr>
        <a:xfrm>
          <a:off x="14325111" y="16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105590</xdr:rowOff>
    </xdr:from>
    <xdr:to>
      <xdr:col>71</xdr:col>
      <xdr:colOff>177800</xdr:colOff>
      <xdr:row>95</xdr:row>
      <xdr:rowOff>161941</xdr:rowOff>
    </xdr:to>
    <xdr:cxnSp macro="">
      <xdr:nvCxnSpPr>
        <xdr:cNvPr id="692" name="直線コネクタ 691"/>
        <xdr:cNvCxnSpPr/>
      </xdr:nvCxnSpPr>
      <xdr:spPr>
        <a:xfrm>
          <a:off x="12814300" y="16393340"/>
          <a:ext cx="889000" cy="5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123038</xdr:rowOff>
    </xdr:from>
    <xdr:ext cx="534377" cy="259045"/>
    <xdr:sp macro="" textlink="">
      <xdr:nvSpPr>
        <xdr:cNvPr id="694" name="テキスト ボックス 693"/>
        <xdr:cNvSpPr txBox="1"/>
      </xdr:nvSpPr>
      <xdr:spPr>
        <a:xfrm>
          <a:off x="13436111" y="165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4872</xdr:rowOff>
    </xdr:from>
    <xdr:ext cx="534377" cy="259045"/>
    <xdr:sp macro="" textlink="">
      <xdr:nvSpPr>
        <xdr:cNvPr id="696" name="テキスト ボックス 695"/>
        <xdr:cNvSpPr txBox="1"/>
      </xdr:nvSpPr>
      <xdr:spPr>
        <a:xfrm>
          <a:off x="12547111" y="166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148413</xdr:rowOff>
    </xdr:from>
    <xdr:to>
      <xdr:col>85</xdr:col>
      <xdr:colOff>177800</xdr:colOff>
      <xdr:row>96</xdr:row>
      <xdr:rowOff>78563</xdr:rowOff>
    </xdr:to>
    <xdr:sp macro="" textlink="">
      <xdr:nvSpPr>
        <xdr:cNvPr id="702" name="楕円 701"/>
        <xdr:cNvSpPr/>
      </xdr:nvSpPr>
      <xdr:spPr>
        <a:xfrm>
          <a:off x="16268700" y="164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171290</xdr:rowOff>
    </xdr:from>
    <xdr:ext cx="534377" cy="259045"/>
    <xdr:sp macro="" textlink="">
      <xdr:nvSpPr>
        <xdr:cNvPr id="703" name="公債費該当値テキスト"/>
        <xdr:cNvSpPr txBox="1"/>
      </xdr:nvSpPr>
      <xdr:spPr>
        <a:xfrm>
          <a:off x="16370300" y="162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144145</xdr:rowOff>
    </xdr:from>
    <xdr:to>
      <xdr:col>81</xdr:col>
      <xdr:colOff>101600</xdr:colOff>
      <xdr:row>96</xdr:row>
      <xdr:rowOff>74295</xdr:rowOff>
    </xdr:to>
    <xdr:sp macro="" textlink="">
      <xdr:nvSpPr>
        <xdr:cNvPr id="704" name="楕円 703"/>
        <xdr:cNvSpPr/>
      </xdr:nvSpPr>
      <xdr:spPr>
        <a:xfrm>
          <a:off x="15430500" y="164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90822</xdr:rowOff>
    </xdr:from>
    <xdr:ext cx="534377" cy="259045"/>
    <xdr:sp macro="" textlink="">
      <xdr:nvSpPr>
        <xdr:cNvPr id="705" name="テキスト ボックス 704"/>
        <xdr:cNvSpPr txBox="1"/>
      </xdr:nvSpPr>
      <xdr:spPr>
        <a:xfrm>
          <a:off x="15214111" y="162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118399</xdr:rowOff>
    </xdr:from>
    <xdr:to>
      <xdr:col>76</xdr:col>
      <xdr:colOff>165100</xdr:colOff>
      <xdr:row>96</xdr:row>
      <xdr:rowOff>48549</xdr:rowOff>
    </xdr:to>
    <xdr:sp macro="" textlink="">
      <xdr:nvSpPr>
        <xdr:cNvPr id="706" name="楕円 705"/>
        <xdr:cNvSpPr/>
      </xdr:nvSpPr>
      <xdr:spPr>
        <a:xfrm>
          <a:off x="14541500" y="164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65076</xdr:rowOff>
    </xdr:from>
    <xdr:ext cx="534377" cy="259045"/>
    <xdr:sp macro="" textlink="">
      <xdr:nvSpPr>
        <xdr:cNvPr id="707" name="テキスト ボックス 706"/>
        <xdr:cNvSpPr txBox="1"/>
      </xdr:nvSpPr>
      <xdr:spPr>
        <a:xfrm>
          <a:off x="14325111" y="161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111141</xdr:rowOff>
    </xdr:from>
    <xdr:to>
      <xdr:col>72</xdr:col>
      <xdr:colOff>38100</xdr:colOff>
      <xdr:row>96</xdr:row>
      <xdr:rowOff>41291</xdr:rowOff>
    </xdr:to>
    <xdr:sp macro="" textlink="">
      <xdr:nvSpPr>
        <xdr:cNvPr id="708" name="楕円 707"/>
        <xdr:cNvSpPr/>
      </xdr:nvSpPr>
      <xdr:spPr>
        <a:xfrm>
          <a:off x="13652500" y="163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57818</xdr:rowOff>
    </xdr:from>
    <xdr:ext cx="534377" cy="259045"/>
    <xdr:sp macro="" textlink="">
      <xdr:nvSpPr>
        <xdr:cNvPr id="709" name="テキスト ボックス 708"/>
        <xdr:cNvSpPr txBox="1"/>
      </xdr:nvSpPr>
      <xdr:spPr>
        <a:xfrm>
          <a:off x="13436111" y="1617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54790</xdr:rowOff>
    </xdr:from>
    <xdr:to>
      <xdr:col>67</xdr:col>
      <xdr:colOff>101600</xdr:colOff>
      <xdr:row>95</xdr:row>
      <xdr:rowOff>156390</xdr:rowOff>
    </xdr:to>
    <xdr:sp macro="" textlink="">
      <xdr:nvSpPr>
        <xdr:cNvPr id="710" name="楕円 709"/>
        <xdr:cNvSpPr/>
      </xdr:nvSpPr>
      <xdr:spPr>
        <a:xfrm>
          <a:off x="12763500" y="1634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1467</xdr:rowOff>
    </xdr:from>
    <xdr:ext cx="534377" cy="259045"/>
    <xdr:sp macro="" textlink="">
      <xdr:nvSpPr>
        <xdr:cNvPr id="711" name="テキスト ボックス 710"/>
        <xdr:cNvSpPr txBox="1"/>
      </xdr:nvSpPr>
      <xdr:spPr>
        <a:xfrm>
          <a:off x="12547111" y="1611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新庁舎建設のため、前年度に比べ住民一人当たりの総務費が</a:t>
          </a:r>
          <a:r>
            <a:rPr kumimoji="1" lang="en-US" altLang="ja-JP" sz="1300">
              <a:latin typeface="ＭＳ Ｐゴシック" panose="020B0600070205080204" pitchFamily="50" charset="-128"/>
              <a:ea typeface="ＭＳ Ｐゴシック" panose="020B0600070205080204" pitchFamily="50" charset="-128"/>
            </a:rPr>
            <a:t>24,559</a:t>
          </a:r>
          <a:r>
            <a:rPr kumimoji="1" lang="ja-JP" altLang="en-US" sz="1300">
              <a:latin typeface="ＭＳ Ｐゴシック" panose="020B0600070205080204" pitchFamily="50" charset="-128"/>
              <a:ea typeface="ＭＳ Ｐゴシック" panose="020B0600070205080204" pitchFamily="50" charset="-128"/>
            </a:rPr>
            <a:t>円増加した。また、公債費については住民一人当たり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65,752</a:t>
          </a:r>
          <a:r>
            <a:rPr kumimoji="1" lang="ja-JP" altLang="en-US" sz="1300">
              <a:latin typeface="ＭＳ Ｐゴシック" panose="020B0600070205080204" pitchFamily="50" charset="-128"/>
              <a:ea typeface="ＭＳ Ｐゴシック" panose="020B0600070205080204" pitchFamily="50" charset="-128"/>
            </a:rPr>
            <a:t>円となっており、過去に短期的集中的に借り入れた借入金の償還が進んでいるため年々減少傾向ではあるが、依然として類似平均団体を上回っている。今後、公共施設の整備や新庁舎建設に対する起債の償還により、公債費の増加が考えられるため、優先度の高いものに事業を選択するなど発行額の抑制に努め、引き続き公債費負担の適正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本年度は前年度から実質単年度収支で</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％増加し、▲</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％となった。これは、寄附金の増額により社会福祉事業振興基金やまちづくり事業基金への積立額が増加したことによる。財政調整基金残高の標準財政規模比が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％以上となるよう、今後も緊急性や必要性を勘案しながら歳出の抑制に努める。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今年度も全ての事業で黒字となった。</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年度までは赤字であった国民健康保険事業についても、補助金の増加や医療費の減少によって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年連続での黒字を維持できるようになった。いずれの事業についても緊急性や必要性を勘案しながら歳出の抑制に努める。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262_&#30722;&#2402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14.7</v>
          </cell>
          <cell r="BX51">
            <v>10.4</v>
          </cell>
          <cell r="CF51">
            <v>14.9</v>
          </cell>
          <cell r="CN51">
            <v>17</v>
          </cell>
          <cell r="CV51">
            <v>23.2</v>
          </cell>
        </row>
        <row r="53">
          <cell r="BP53">
            <v>46.4</v>
          </cell>
          <cell r="BX53">
            <v>48</v>
          </cell>
          <cell r="CF53">
            <v>49.6</v>
          </cell>
          <cell r="CN53">
            <v>50.6</v>
          </cell>
          <cell r="CV53">
            <v>52.2</v>
          </cell>
        </row>
        <row r="55">
          <cell r="AN55" t="str">
            <v>類似団体内平均値</v>
          </cell>
          <cell r="BP55">
            <v>41.5</v>
          </cell>
          <cell r="BX55">
            <v>36.6</v>
          </cell>
          <cell r="CF55">
            <v>37.700000000000003</v>
          </cell>
          <cell r="CN55">
            <v>37.9</v>
          </cell>
          <cell r="CV55">
            <v>38.700000000000003</v>
          </cell>
        </row>
        <row r="57">
          <cell r="BP57">
            <v>56.4</v>
          </cell>
          <cell r="BX57">
            <v>58.8</v>
          </cell>
          <cell r="CF57">
            <v>59.4</v>
          </cell>
          <cell r="CN57">
            <v>60.7</v>
          </cell>
          <cell r="CV57">
            <v>66.599999999999994</v>
          </cell>
        </row>
        <row r="72">
          <cell r="BP72" t="str">
            <v>H27</v>
          </cell>
          <cell r="BX72" t="str">
            <v>H28</v>
          </cell>
          <cell r="CF72" t="str">
            <v>H29</v>
          </cell>
          <cell r="CN72" t="str">
            <v>H30</v>
          </cell>
          <cell r="CV72" t="str">
            <v>R01</v>
          </cell>
        </row>
        <row r="73">
          <cell r="AN73" t="str">
            <v>当該団体値</v>
          </cell>
          <cell r="BP73">
            <v>14.7</v>
          </cell>
          <cell r="BX73">
            <v>10.4</v>
          </cell>
          <cell r="CF73">
            <v>14.9</v>
          </cell>
          <cell r="CN73">
            <v>17</v>
          </cell>
          <cell r="CV73">
            <v>23.2</v>
          </cell>
        </row>
        <row r="75">
          <cell r="BP75">
            <v>9.6</v>
          </cell>
          <cell r="BX75">
            <v>7.1</v>
          </cell>
          <cell r="CF75">
            <v>5.8</v>
          </cell>
          <cell r="CN75">
            <v>4.5999999999999996</v>
          </cell>
          <cell r="CV75">
            <v>4.7</v>
          </cell>
        </row>
        <row r="77">
          <cell r="AN77" t="str">
            <v>類似団体内平均値</v>
          </cell>
          <cell r="BP77">
            <v>41.5</v>
          </cell>
          <cell r="BX77">
            <v>36.6</v>
          </cell>
          <cell r="CF77">
            <v>37.700000000000003</v>
          </cell>
          <cell r="CN77">
            <v>37.9</v>
          </cell>
          <cell r="CV77">
            <v>38.700000000000003</v>
          </cell>
        </row>
        <row r="79">
          <cell r="BP79">
            <v>9.6</v>
          </cell>
          <cell r="BX79">
            <v>9.1999999999999993</v>
          </cell>
          <cell r="CF79">
            <v>8.9</v>
          </cell>
          <cell r="CN79">
            <v>8.6999999999999993</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13067649</v>
      </c>
      <c r="BO4" s="424"/>
      <c r="BP4" s="424"/>
      <c r="BQ4" s="424"/>
      <c r="BR4" s="424"/>
      <c r="BS4" s="424"/>
      <c r="BT4" s="424"/>
      <c r="BU4" s="425"/>
      <c r="BV4" s="423">
        <v>12590164</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6.1</v>
      </c>
      <c r="CU4" s="608"/>
      <c r="CV4" s="608"/>
      <c r="CW4" s="608"/>
      <c r="CX4" s="608"/>
      <c r="CY4" s="608"/>
      <c r="CZ4" s="608"/>
      <c r="DA4" s="609"/>
      <c r="DB4" s="607">
        <v>6.3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12655660</v>
      </c>
      <c r="BO5" s="429"/>
      <c r="BP5" s="429"/>
      <c r="BQ5" s="429"/>
      <c r="BR5" s="429"/>
      <c r="BS5" s="429"/>
      <c r="BT5" s="429"/>
      <c r="BU5" s="430"/>
      <c r="BV5" s="428">
        <v>12147618</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83.6</v>
      </c>
      <c r="CU5" s="399"/>
      <c r="CV5" s="399"/>
      <c r="CW5" s="399"/>
      <c r="CX5" s="399"/>
      <c r="CY5" s="399"/>
      <c r="CZ5" s="399"/>
      <c r="DA5" s="400"/>
      <c r="DB5" s="398">
        <v>83</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411989</v>
      </c>
      <c r="BO6" s="429"/>
      <c r="BP6" s="429"/>
      <c r="BQ6" s="429"/>
      <c r="BR6" s="429"/>
      <c r="BS6" s="429"/>
      <c r="BT6" s="429"/>
      <c r="BU6" s="430"/>
      <c r="BV6" s="428">
        <v>442546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86.5</v>
      </c>
      <c r="CU6" s="582"/>
      <c r="CV6" s="582"/>
      <c r="CW6" s="582"/>
      <c r="CX6" s="582"/>
      <c r="CY6" s="582"/>
      <c r="CZ6" s="582"/>
      <c r="DA6" s="583"/>
      <c r="DB6" s="581">
        <v>86.8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5034</v>
      </c>
      <c r="BO7" s="429"/>
      <c r="BP7" s="429"/>
      <c r="BQ7" s="429"/>
      <c r="BR7" s="429"/>
      <c r="BS7" s="429"/>
      <c r="BT7" s="429"/>
      <c r="BU7" s="430"/>
      <c r="BV7" s="428">
        <v>18973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6662039</v>
      </c>
      <c r="CU7" s="429"/>
      <c r="CV7" s="429"/>
      <c r="CW7" s="429"/>
      <c r="CX7" s="429"/>
      <c r="CY7" s="429"/>
      <c r="CZ7" s="429"/>
      <c r="DA7" s="430"/>
      <c r="DB7" s="428">
        <v>6674300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101</v>
      </c>
      <c r="AV8" s="486"/>
      <c r="AW8" s="486"/>
      <c r="AX8" s="486"/>
      <c r="AY8" s="408" t="s">
        <v>109</v>
      </c>
      <c r="AZ8" s="409"/>
      <c r="BA8" s="409"/>
      <c r="BB8" s="409"/>
      <c r="BC8" s="409"/>
      <c r="BD8" s="409"/>
      <c r="BE8" s="409"/>
      <c r="BF8" s="409"/>
      <c r="BG8" s="409"/>
      <c r="BH8" s="409"/>
      <c r="BI8" s="409"/>
      <c r="BJ8" s="409"/>
      <c r="BK8" s="409"/>
      <c r="BL8" s="409"/>
      <c r="BM8" s="410"/>
      <c r="BN8" s="428">
        <v>406955</v>
      </c>
      <c r="BO8" s="429"/>
      <c r="BP8" s="429"/>
      <c r="BQ8" s="429"/>
      <c r="BR8" s="429"/>
      <c r="BS8" s="429"/>
      <c r="BT8" s="429"/>
      <c r="BU8" s="430"/>
      <c r="BV8" s="428">
        <v>423573</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0.32</v>
      </c>
      <c r="CU8" s="542"/>
      <c r="CV8" s="542"/>
      <c r="CW8" s="542"/>
      <c r="CX8" s="542"/>
      <c r="CY8" s="542"/>
      <c r="CZ8" s="542"/>
      <c r="DA8" s="543"/>
      <c r="DB8" s="541">
        <v>0.32</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17694</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101</v>
      </c>
      <c r="AV9" s="486"/>
      <c r="AW9" s="486"/>
      <c r="AX9" s="486"/>
      <c r="AY9" s="408" t="s">
        <v>115</v>
      </c>
      <c r="AZ9" s="409"/>
      <c r="BA9" s="409"/>
      <c r="BB9" s="409"/>
      <c r="BC9" s="409"/>
      <c r="BD9" s="409"/>
      <c r="BE9" s="409"/>
      <c r="BF9" s="409"/>
      <c r="BG9" s="409"/>
      <c r="BH9" s="409"/>
      <c r="BI9" s="409"/>
      <c r="BJ9" s="409"/>
      <c r="BK9" s="409"/>
      <c r="BL9" s="409"/>
      <c r="BM9" s="410"/>
      <c r="BN9" s="428">
        <v>-16618</v>
      </c>
      <c r="BO9" s="429"/>
      <c r="BP9" s="429"/>
      <c r="BQ9" s="429"/>
      <c r="BR9" s="429"/>
      <c r="BS9" s="429"/>
      <c r="BT9" s="429"/>
      <c r="BU9" s="430"/>
      <c r="BV9" s="428">
        <v>20932</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11.8</v>
      </c>
      <c r="CU9" s="399"/>
      <c r="CV9" s="399"/>
      <c r="CW9" s="399"/>
      <c r="CX9" s="399"/>
      <c r="CY9" s="399"/>
      <c r="CZ9" s="399"/>
      <c r="DA9" s="400"/>
      <c r="DB9" s="398">
        <v>12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19056</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0</v>
      </c>
      <c r="BO10" s="429"/>
      <c r="BP10" s="429"/>
      <c r="BQ10" s="429"/>
      <c r="BR10" s="429"/>
      <c r="BS10" s="429"/>
      <c r="BT10" s="429"/>
      <c r="BU10" s="430"/>
      <c r="BV10" s="428">
        <v>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16848</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105</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138154</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16815</v>
      </c>
      <c r="S13" s="532"/>
      <c r="T13" s="532"/>
      <c r="U13" s="532"/>
      <c r="V13" s="533"/>
      <c r="W13" s="519" t="s">
        <v>138</v>
      </c>
      <c r="X13" s="441"/>
      <c r="Y13" s="441"/>
      <c r="Z13" s="441"/>
      <c r="AA13" s="441"/>
      <c r="AB13" s="442"/>
      <c r="AC13" s="404">
        <v>463</v>
      </c>
      <c r="AD13" s="405"/>
      <c r="AE13" s="405"/>
      <c r="AF13" s="405"/>
      <c r="AG13" s="406"/>
      <c r="AH13" s="404">
        <v>498</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-16618</v>
      </c>
      <c r="BO13" s="429"/>
      <c r="BP13" s="429"/>
      <c r="BQ13" s="429"/>
      <c r="BR13" s="429"/>
      <c r="BS13" s="429"/>
      <c r="BT13" s="429"/>
      <c r="BU13" s="430"/>
      <c r="BV13" s="428">
        <v>-117222</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4.7</v>
      </c>
      <c r="CU13" s="399"/>
      <c r="CV13" s="399"/>
      <c r="CW13" s="399"/>
      <c r="CX13" s="399"/>
      <c r="CY13" s="399"/>
      <c r="CZ13" s="399"/>
      <c r="DA13" s="400"/>
      <c r="DB13" s="398">
        <v>4.5999999999999996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17137</v>
      </c>
      <c r="S14" s="532"/>
      <c r="T14" s="532"/>
      <c r="U14" s="532"/>
      <c r="V14" s="533"/>
      <c r="W14" s="534"/>
      <c r="X14" s="444"/>
      <c r="Y14" s="444"/>
      <c r="Z14" s="444"/>
      <c r="AA14" s="444"/>
      <c r="AB14" s="445"/>
      <c r="AC14" s="524">
        <v>6.1</v>
      </c>
      <c r="AD14" s="525"/>
      <c r="AE14" s="525"/>
      <c r="AF14" s="525"/>
      <c r="AG14" s="526"/>
      <c r="AH14" s="524">
        <v>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23.2</v>
      </c>
      <c r="CU14" s="536"/>
      <c r="CV14" s="536"/>
      <c r="CW14" s="536"/>
      <c r="CX14" s="536"/>
      <c r="CY14" s="536"/>
      <c r="CZ14" s="536"/>
      <c r="DA14" s="537"/>
      <c r="DB14" s="535">
        <v>17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17106</v>
      </c>
      <c r="S15" s="532"/>
      <c r="T15" s="532"/>
      <c r="U15" s="532"/>
      <c r="V15" s="533"/>
      <c r="W15" s="519" t="s">
        <v>146</v>
      </c>
      <c r="X15" s="441"/>
      <c r="Y15" s="441"/>
      <c r="Z15" s="441"/>
      <c r="AA15" s="441"/>
      <c r="AB15" s="442"/>
      <c r="AC15" s="404">
        <v>1755</v>
      </c>
      <c r="AD15" s="405"/>
      <c r="AE15" s="405"/>
      <c r="AF15" s="405"/>
      <c r="AG15" s="406"/>
      <c r="AH15" s="404">
        <v>1985</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1876086</v>
      </c>
      <c r="BO15" s="424"/>
      <c r="BP15" s="424"/>
      <c r="BQ15" s="424"/>
      <c r="BR15" s="424"/>
      <c r="BS15" s="424"/>
      <c r="BT15" s="424"/>
      <c r="BU15" s="425"/>
      <c r="BV15" s="423">
        <v>1882101</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23.2</v>
      </c>
      <c r="AD16" s="525"/>
      <c r="AE16" s="525"/>
      <c r="AF16" s="525"/>
      <c r="AG16" s="526"/>
      <c r="AH16" s="524">
        <v>24</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5935616</v>
      </c>
      <c r="BO16" s="429"/>
      <c r="BP16" s="429"/>
      <c r="BQ16" s="429"/>
      <c r="BR16" s="429"/>
      <c r="BS16" s="429"/>
      <c r="BT16" s="429"/>
      <c r="BU16" s="430"/>
      <c r="BV16" s="428">
        <v>5880919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5339</v>
      </c>
      <c r="AD17" s="405"/>
      <c r="AE17" s="405"/>
      <c r="AF17" s="405"/>
      <c r="AG17" s="406"/>
      <c r="AH17" s="404">
        <v>5786</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2377656</v>
      </c>
      <c r="BO17" s="429"/>
      <c r="BP17" s="429"/>
      <c r="BQ17" s="429"/>
      <c r="BR17" s="429"/>
      <c r="BS17" s="429"/>
      <c r="BT17" s="429"/>
      <c r="BU17" s="430"/>
      <c r="BV17" s="428">
        <v>2380039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78.680000000000007</v>
      </c>
      <c r="M18" s="493"/>
      <c r="N18" s="493"/>
      <c r="O18" s="493"/>
      <c r="P18" s="493"/>
      <c r="Q18" s="493"/>
      <c r="R18" s="494"/>
      <c r="S18" s="494"/>
      <c r="T18" s="494"/>
      <c r="U18" s="494"/>
      <c r="V18" s="495"/>
      <c r="W18" s="509"/>
      <c r="X18" s="510"/>
      <c r="Y18" s="510"/>
      <c r="Z18" s="510"/>
      <c r="AA18" s="510"/>
      <c r="AB18" s="520"/>
      <c r="AC18" s="392">
        <v>70.599999999999994</v>
      </c>
      <c r="AD18" s="393"/>
      <c r="AE18" s="393"/>
      <c r="AF18" s="393"/>
      <c r="AG18" s="496"/>
      <c r="AH18" s="392">
        <v>70</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5708470</v>
      </c>
      <c r="BO18" s="429"/>
      <c r="BP18" s="429"/>
      <c r="BQ18" s="429"/>
      <c r="BR18" s="429"/>
      <c r="BS18" s="429"/>
      <c r="BT18" s="429"/>
      <c r="BU18" s="430"/>
      <c r="BV18" s="428">
        <v>5704791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225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8134274</v>
      </c>
      <c r="BO19" s="429"/>
      <c r="BP19" s="429"/>
      <c r="BQ19" s="429"/>
      <c r="BR19" s="429"/>
      <c r="BS19" s="429"/>
      <c r="BT19" s="429"/>
      <c r="BU19" s="430"/>
      <c r="BV19" s="428">
        <v>8286913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7858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12882058</v>
      </c>
      <c r="BO23" s="429"/>
      <c r="BP23" s="429"/>
      <c r="BQ23" s="429"/>
      <c r="BR23" s="429"/>
      <c r="BS23" s="429"/>
      <c r="BT23" s="429"/>
      <c r="BU23" s="430"/>
      <c r="BV23" s="428">
        <v>12584546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7990</v>
      </c>
      <c r="R24" s="405"/>
      <c r="S24" s="405"/>
      <c r="T24" s="405"/>
      <c r="U24" s="405"/>
      <c r="V24" s="406"/>
      <c r="W24" s="470"/>
      <c r="X24" s="461"/>
      <c r="Y24" s="462"/>
      <c r="Z24" s="401" t="s">
        <v>170</v>
      </c>
      <c r="AA24" s="402"/>
      <c r="AB24" s="402"/>
      <c r="AC24" s="402"/>
      <c r="AD24" s="402"/>
      <c r="AE24" s="402"/>
      <c r="AF24" s="402"/>
      <c r="AG24" s="403"/>
      <c r="AH24" s="404">
        <v>188</v>
      </c>
      <c r="AI24" s="405"/>
      <c r="AJ24" s="405"/>
      <c r="AK24" s="405"/>
      <c r="AL24" s="406"/>
      <c r="AM24" s="404">
        <v>557044</v>
      </c>
      <c r="AN24" s="405"/>
      <c r="AO24" s="405"/>
      <c r="AP24" s="405"/>
      <c r="AQ24" s="405"/>
      <c r="AR24" s="406"/>
      <c r="AS24" s="404">
        <v>2963</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12371421</v>
      </c>
      <c r="BO24" s="429"/>
      <c r="BP24" s="429"/>
      <c r="BQ24" s="429"/>
      <c r="BR24" s="429"/>
      <c r="BS24" s="429"/>
      <c r="BT24" s="429"/>
      <c r="BU24" s="430"/>
      <c r="BV24" s="428">
        <v>12230994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6410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128</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2155527</v>
      </c>
      <c r="BO25" s="424"/>
      <c r="BP25" s="424"/>
      <c r="BQ25" s="424"/>
      <c r="BR25" s="424"/>
      <c r="BS25" s="424"/>
      <c r="BT25" s="424"/>
      <c r="BU25" s="425"/>
      <c r="BV25" s="423">
        <v>2527662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5610</v>
      </c>
      <c r="R26" s="405"/>
      <c r="S26" s="405"/>
      <c r="T26" s="405"/>
      <c r="U26" s="405"/>
      <c r="V26" s="406"/>
      <c r="W26" s="470"/>
      <c r="X26" s="461"/>
      <c r="Y26" s="462"/>
      <c r="Z26" s="401" t="s">
        <v>177</v>
      </c>
      <c r="AA26" s="483"/>
      <c r="AB26" s="483"/>
      <c r="AC26" s="483"/>
      <c r="AD26" s="483"/>
      <c r="AE26" s="483"/>
      <c r="AF26" s="483"/>
      <c r="AG26" s="484"/>
      <c r="AH26" s="404">
        <v>1</v>
      </c>
      <c r="AI26" s="405"/>
      <c r="AJ26" s="405"/>
      <c r="AK26" s="405"/>
      <c r="AL26" s="406"/>
      <c r="AM26" s="404" t="s">
        <v>178</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3940</v>
      </c>
      <c r="R27" s="405"/>
      <c r="S27" s="405"/>
      <c r="T27" s="405"/>
      <c r="U27" s="405"/>
      <c r="V27" s="406"/>
      <c r="W27" s="470"/>
      <c r="X27" s="461"/>
      <c r="Y27" s="462"/>
      <c r="Z27" s="401" t="s">
        <v>181</v>
      </c>
      <c r="AA27" s="402"/>
      <c r="AB27" s="402"/>
      <c r="AC27" s="402"/>
      <c r="AD27" s="402"/>
      <c r="AE27" s="402"/>
      <c r="AF27" s="402"/>
      <c r="AG27" s="403"/>
      <c r="AH27" s="404">
        <v>2</v>
      </c>
      <c r="AI27" s="405"/>
      <c r="AJ27" s="405"/>
      <c r="AK27" s="405"/>
      <c r="AL27" s="406"/>
      <c r="AM27" s="404" t="s">
        <v>178</v>
      </c>
      <c r="AN27" s="405"/>
      <c r="AO27" s="405"/>
      <c r="AP27" s="405"/>
      <c r="AQ27" s="405"/>
      <c r="AR27" s="406"/>
      <c r="AS27" s="404" t="s">
        <v>178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375871</v>
      </c>
      <c r="BO27" s="432"/>
      <c r="BP27" s="432"/>
      <c r="BQ27" s="432"/>
      <c r="BR27" s="432"/>
      <c r="BS27" s="432"/>
      <c r="BT27" s="432"/>
      <c r="BU27" s="433"/>
      <c r="BV27" s="431">
        <v>375573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3480</v>
      </c>
      <c r="R28" s="405"/>
      <c r="S28" s="405"/>
      <c r="T28" s="405"/>
      <c r="U28" s="405"/>
      <c r="V28" s="406"/>
      <c r="W28" s="470"/>
      <c r="X28" s="461"/>
      <c r="Y28" s="462"/>
      <c r="Z28" s="401" t="s">
        <v>184</v>
      </c>
      <c r="AA28" s="402"/>
      <c r="AB28" s="402"/>
      <c r="AC28" s="402"/>
      <c r="AD28" s="402"/>
      <c r="AE28" s="402"/>
      <c r="AF28" s="402"/>
      <c r="AG28" s="403"/>
      <c r="AH28" s="404" t="s">
        <v>174</v>
      </c>
      <c r="AI28" s="405"/>
      <c r="AJ28" s="405"/>
      <c r="AK28" s="405"/>
      <c r="AL28" s="406"/>
      <c r="AM28" s="404" t="s">
        <v>174</v>
      </c>
      <c r="AN28" s="405"/>
      <c r="AO28" s="405"/>
      <c r="AP28" s="405"/>
      <c r="AQ28" s="405"/>
      <c r="AR28" s="406"/>
      <c r="AS28" s="404" t="s">
        <v>128</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1278278</v>
      </c>
      <c r="BO28" s="424"/>
      <c r="BP28" s="424"/>
      <c r="BQ28" s="424"/>
      <c r="BR28" s="424"/>
      <c r="BS28" s="424"/>
      <c r="BT28" s="424"/>
      <c r="BU28" s="425"/>
      <c r="BV28" s="423">
        <v>1278278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11</v>
      </c>
      <c r="M29" s="405"/>
      <c r="N29" s="405"/>
      <c r="O29" s="405"/>
      <c r="P29" s="406"/>
      <c r="Q29" s="404">
        <v>3180</v>
      </c>
      <c r="R29" s="405"/>
      <c r="S29" s="405"/>
      <c r="T29" s="405"/>
      <c r="U29" s="405"/>
      <c r="V29" s="406"/>
      <c r="W29" s="471"/>
      <c r="X29" s="472"/>
      <c r="Y29" s="473"/>
      <c r="Z29" s="401" t="s">
        <v>187</v>
      </c>
      <c r="AA29" s="402"/>
      <c r="AB29" s="402"/>
      <c r="AC29" s="402"/>
      <c r="AD29" s="402"/>
      <c r="AE29" s="402"/>
      <c r="AF29" s="402"/>
      <c r="AG29" s="403"/>
      <c r="AH29" s="404">
        <v>190</v>
      </c>
      <c r="AI29" s="405"/>
      <c r="AJ29" s="405"/>
      <c r="AK29" s="405"/>
      <c r="AL29" s="406"/>
      <c r="AM29" s="404">
        <v>565048</v>
      </c>
      <c r="AN29" s="405"/>
      <c r="AO29" s="405"/>
      <c r="AP29" s="405"/>
      <c r="AQ29" s="405"/>
      <c r="AR29" s="406"/>
      <c r="AS29" s="404">
        <v>2974</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96337</v>
      </c>
      <c r="BO29" s="429"/>
      <c r="BP29" s="429"/>
      <c r="BQ29" s="429"/>
      <c r="BR29" s="429"/>
      <c r="BS29" s="429"/>
      <c r="BT29" s="429"/>
      <c r="BU29" s="430"/>
      <c r="BV29" s="428">
        <v>95858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99.2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1883656</v>
      </c>
      <c r="BO30" s="432"/>
      <c r="BP30" s="432"/>
      <c r="BQ30" s="432"/>
      <c r="BR30" s="432"/>
      <c r="BS30" s="432"/>
      <c r="BT30" s="432"/>
      <c r="BU30" s="433"/>
      <c r="BV30" s="431">
        <v>1692259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196</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病院事業会計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空知教育センター組合</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砂川市土地開発公社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砂川地区保健衛生組合</v>
      </c>
      <c r="BZ35" s="386"/>
      <c r="CA35" s="386"/>
      <c r="CB35" s="386"/>
      <c r="CC35" s="386"/>
      <c r="CD35" s="386"/>
      <c r="CE35" s="386"/>
      <c r="CF35" s="386"/>
      <c r="CG35" s="386"/>
      <c r="CH35" s="386"/>
      <c r="CI35" s="386"/>
      <c r="CJ35" s="386"/>
      <c r="CK35" s="386"/>
      <c r="CL35" s="386"/>
      <c r="CM35" s="386"/>
      <c r="CN35" s="214"/>
      <c r="CO35" s="387">
        <f t="shared" ref="CO35:CO43" si="3">IF(CQ35="","",CO34+1)</f>
        <v>15</v>
      </c>
      <c r="CP35" s="387"/>
      <c r="CQ35" s="386" t="str">
        <f>IF('各会計、関係団体の財政状況及び健全化判断比率'!BS8="","",'各会計、関係団体の財政状況及び健全化判断比率'!BS8)</f>
        <v>北海道こどもの国協会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中・北空知廃棄物処理広域連合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中空知広域市町村圏組合（普通会計分）</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砂川地区広域消防組合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石狩川流域下水道組合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中空知広域水道企業団</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d7x95uaTlo4cpZydV/QYSL8hGk97mk+Qo2aYnKZOt19UMogpNeUQ3BoaqgRG7oR5+tFrX7mEHtROFWtiLQu9FA==" saltValue="K6RJeFMbJe8sqDSRhWkr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10" t="s">
        <v>555</v>
      </c>
      <c r="D34" s="1210"/>
      <c r="E34" s="1211"/>
      <c r="F34" s="32">
        <v>43.73</v>
      </c>
      <c r="G34" s="33">
        <v>44.79</v>
      </c>
      <c r="H34" s="33">
        <v>46.73</v>
      </c>
      <c r="I34" s="33">
        <v>43.45</v>
      </c>
      <c r="J34" s="34">
        <v>38.11</v>
      </c>
      <c r="K34" s="22"/>
      <c r="L34" s="22"/>
      <c r="M34" s="22"/>
      <c r="N34" s="22"/>
      <c r="O34" s="22"/>
      <c r="P34" s="22"/>
    </row>
    <row r="35" spans="1:16" ht="39" customHeight="1" x14ac:dyDescent="0.15">
      <c r="A35" s="22"/>
      <c r="B35" s="35"/>
      <c r="C35" s="1204" t="s">
        <v>556</v>
      </c>
      <c r="D35" s="1205"/>
      <c r="E35" s="1206"/>
      <c r="F35" s="36">
        <v>5.74</v>
      </c>
      <c r="G35" s="37">
        <v>6.08</v>
      </c>
      <c r="H35" s="37">
        <v>5.96</v>
      </c>
      <c r="I35" s="37">
        <v>6.34</v>
      </c>
      <c r="J35" s="38">
        <v>6.1</v>
      </c>
      <c r="K35" s="22"/>
      <c r="L35" s="22"/>
      <c r="M35" s="22"/>
      <c r="N35" s="22"/>
      <c r="O35" s="22"/>
      <c r="P35" s="22"/>
    </row>
    <row r="36" spans="1:16" ht="39" customHeight="1" x14ac:dyDescent="0.15">
      <c r="A36" s="22"/>
      <c r="B36" s="35"/>
      <c r="C36" s="1204" t="s">
        <v>557</v>
      </c>
      <c r="D36" s="1205"/>
      <c r="E36" s="1206"/>
      <c r="F36" s="36" t="s">
        <v>558</v>
      </c>
      <c r="G36" s="37" t="s">
        <v>559</v>
      </c>
      <c r="H36" s="37">
        <v>1.1100000000000001</v>
      </c>
      <c r="I36" s="37">
        <v>0.65</v>
      </c>
      <c r="J36" s="38">
        <v>1.02</v>
      </c>
      <c r="K36" s="22"/>
      <c r="L36" s="22"/>
      <c r="M36" s="22"/>
      <c r="N36" s="22"/>
      <c r="O36" s="22"/>
      <c r="P36" s="22"/>
    </row>
    <row r="37" spans="1:16" ht="39" customHeight="1" x14ac:dyDescent="0.15">
      <c r="A37" s="22"/>
      <c r="B37" s="35"/>
      <c r="C37" s="1204" t="s">
        <v>560</v>
      </c>
      <c r="D37" s="1205"/>
      <c r="E37" s="1206"/>
      <c r="F37" s="36" t="s">
        <v>519</v>
      </c>
      <c r="G37" s="37" t="s">
        <v>519</v>
      </c>
      <c r="H37" s="37" t="s">
        <v>519</v>
      </c>
      <c r="I37" s="37" t="s">
        <v>519</v>
      </c>
      <c r="J37" s="38">
        <v>0.31</v>
      </c>
      <c r="K37" s="22"/>
      <c r="L37" s="22"/>
      <c r="M37" s="22"/>
      <c r="N37" s="22"/>
      <c r="O37" s="22"/>
      <c r="P37" s="22"/>
    </row>
    <row r="38" spans="1:16" ht="39" customHeight="1" x14ac:dyDescent="0.15">
      <c r="A38" s="22"/>
      <c r="B38" s="35"/>
      <c r="C38" s="1204" t="s">
        <v>561</v>
      </c>
      <c r="D38" s="1205"/>
      <c r="E38" s="1206"/>
      <c r="F38" s="36">
        <v>0.59</v>
      </c>
      <c r="G38" s="37">
        <v>0.68</v>
      </c>
      <c r="H38" s="37">
        <v>0.83</v>
      </c>
      <c r="I38" s="37">
        <v>0.39</v>
      </c>
      <c r="J38" s="38">
        <v>0.18</v>
      </c>
      <c r="K38" s="22"/>
      <c r="L38" s="22"/>
      <c r="M38" s="22"/>
      <c r="N38" s="22"/>
      <c r="O38" s="22"/>
      <c r="P38" s="22"/>
    </row>
    <row r="39" spans="1:16" ht="39" customHeight="1" x14ac:dyDescent="0.15">
      <c r="A39" s="22"/>
      <c r="B39" s="35"/>
      <c r="C39" s="1204" t="s">
        <v>562</v>
      </c>
      <c r="D39" s="1205"/>
      <c r="E39" s="1206"/>
      <c r="F39" s="36">
        <v>0</v>
      </c>
      <c r="G39" s="37">
        <v>0</v>
      </c>
      <c r="H39" s="37">
        <v>0</v>
      </c>
      <c r="I39" s="37">
        <v>0</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563</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564</v>
      </c>
      <c r="D43" s="1208"/>
      <c r="E43" s="1209"/>
      <c r="F43" s="41">
        <v>0</v>
      </c>
      <c r="G43" s="42">
        <v>0</v>
      </c>
      <c r="H43" s="42">
        <v>0</v>
      </c>
      <c r="I43" s="42">
        <v>0.05</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sllxVS5w3MieSpPMFB/poYdH7wkGP18rBNUyXBhPLMzt7D0Omt8EBwsEQdt/7mlsts12eVW0TRgBrg5OHxWMA==" saltValue="QipLAfFUwprVgByqHXtV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1343</v>
      </c>
      <c r="L45" s="60">
        <v>1221</v>
      </c>
      <c r="M45" s="60">
        <v>1190</v>
      </c>
      <c r="N45" s="60">
        <v>1127</v>
      </c>
      <c r="O45" s="61">
        <v>1098</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14</v>
      </c>
      <c r="F48" s="1214"/>
      <c r="G48" s="1214"/>
      <c r="H48" s="1214"/>
      <c r="I48" s="1214"/>
      <c r="J48" s="1215"/>
      <c r="K48" s="63">
        <v>738</v>
      </c>
      <c r="L48" s="64">
        <v>615</v>
      </c>
      <c r="M48" s="64">
        <v>682</v>
      </c>
      <c r="N48" s="64">
        <v>703</v>
      </c>
      <c r="O48" s="65">
        <v>766</v>
      </c>
      <c r="P48" s="48"/>
      <c r="Q48" s="48"/>
      <c r="R48" s="48"/>
      <c r="S48" s="48"/>
      <c r="T48" s="48"/>
      <c r="U48" s="48"/>
    </row>
    <row r="49" spans="1:21" ht="30.75" customHeight="1" x14ac:dyDescent="0.15">
      <c r="A49" s="48"/>
      <c r="B49" s="1232"/>
      <c r="C49" s="1233"/>
      <c r="D49" s="62"/>
      <c r="E49" s="1214" t="s">
        <v>15</v>
      </c>
      <c r="F49" s="1214"/>
      <c r="G49" s="1214"/>
      <c r="H49" s="1214"/>
      <c r="I49" s="1214"/>
      <c r="J49" s="1215"/>
      <c r="K49" s="63">
        <v>177</v>
      </c>
      <c r="L49" s="64">
        <v>175</v>
      </c>
      <c r="M49" s="64">
        <v>162</v>
      </c>
      <c r="N49" s="64">
        <v>35</v>
      </c>
      <c r="O49" s="65">
        <v>50</v>
      </c>
      <c r="P49" s="48"/>
      <c r="Q49" s="48"/>
      <c r="R49" s="48"/>
      <c r="S49" s="48"/>
      <c r="T49" s="48"/>
      <c r="U49" s="48"/>
    </row>
    <row r="50" spans="1:21" ht="30.75" customHeight="1" x14ac:dyDescent="0.15">
      <c r="A50" s="48"/>
      <c r="B50" s="1232"/>
      <c r="C50" s="1233"/>
      <c r="D50" s="62"/>
      <c r="E50" s="1214" t="s">
        <v>16</v>
      </c>
      <c r="F50" s="1214"/>
      <c r="G50" s="1214"/>
      <c r="H50" s="1214"/>
      <c r="I50" s="1214"/>
      <c r="J50" s="1215"/>
      <c r="K50" s="63" t="s">
        <v>519</v>
      </c>
      <c r="L50" s="64" t="s">
        <v>519</v>
      </c>
      <c r="M50" s="64" t="s">
        <v>519</v>
      </c>
      <c r="N50" s="64" t="s">
        <v>519</v>
      </c>
      <c r="O50" s="65" t="s">
        <v>519</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1872</v>
      </c>
      <c r="L52" s="64">
        <v>1761</v>
      </c>
      <c r="M52" s="64">
        <v>1749</v>
      </c>
      <c r="N52" s="64">
        <v>1670</v>
      </c>
      <c r="O52" s="65">
        <v>1650</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386</v>
      </c>
      <c r="L53" s="69">
        <v>250</v>
      </c>
      <c r="M53" s="69">
        <v>285</v>
      </c>
      <c r="N53" s="69">
        <v>195</v>
      </c>
      <c r="O53" s="70">
        <v>264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NDRrY9VqmHAfIZpId5q23lxTCFws3ZioDJvJgttvRVaBbfbk8agbGTpfIDGMA2ADz0lUoX2/pN93wwxRLCElQ==" saltValue="6Q8LcJsZSlxsaHdGo9j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50" t="s">
        <v>29</v>
      </c>
      <c r="C41" s="1251"/>
      <c r="D41" s="102"/>
      <c r="E41" s="1252" t="s">
        <v>30</v>
      </c>
      <c r="F41" s="1252"/>
      <c r="G41" s="1252"/>
      <c r="H41" s="1253"/>
      <c r="I41" s="103">
        <v>11954</v>
      </c>
      <c r="J41" s="104">
        <v>12025</v>
      </c>
      <c r="K41" s="104">
        <v>12440</v>
      </c>
      <c r="L41" s="104">
        <v>12585</v>
      </c>
      <c r="M41" s="105">
        <v>12882</v>
      </c>
    </row>
    <row r="42" spans="2:13" ht="27.75" customHeight="1" x14ac:dyDescent="0.15">
      <c r="B42" s="1240"/>
      <c r="C42" s="1241"/>
      <c r="D42" s="106"/>
      <c r="E42" s="1244" t="s">
        <v>31</v>
      </c>
      <c r="F42" s="1244"/>
      <c r="G42" s="1244"/>
      <c r="H42" s="1245"/>
      <c r="I42" s="107" t="s">
        <v>519</v>
      </c>
      <c r="J42" s="108" t="s">
        <v>519</v>
      </c>
      <c r="K42" s="108" t="s">
        <v>519</v>
      </c>
      <c r="L42" s="108" t="s">
        <v>519</v>
      </c>
      <c r="M42" s="109" t="s">
        <v>519</v>
      </c>
    </row>
    <row r="43" spans="2:13" ht="27.75" customHeight="1" x14ac:dyDescent="0.15">
      <c r="B43" s="1240"/>
      <c r="C43" s="1241"/>
      <c r="D43" s="106"/>
      <c r="E43" s="1244" t="s">
        <v>32</v>
      </c>
      <c r="F43" s="1244"/>
      <c r="G43" s="1244"/>
      <c r="H43" s="1245"/>
      <c r="I43" s="107">
        <v>9447</v>
      </c>
      <c r="J43" s="108">
        <v>9169</v>
      </c>
      <c r="K43" s="108">
        <v>9102</v>
      </c>
      <c r="L43" s="108">
        <v>8944</v>
      </c>
      <c r="M43" s="109">
        <v>8763</v>
      </c>
    </row>
    <row r="44" spans="2:13" ht="27.75" customHeight="1" x14ac:dyDescent="0.15">
      <c r="B44" s="1240"/>
      <c r="C44" s="1241"/>
      <c r="D44" s="106"/>
      <c r="E44" s="1244" t="s">
        <v>33</v>
      </c>
      <c r="F44" s="1244"/>
      <c r="G44" s="1244"/>
      <c r="H44" s="1245"/>
      <c r="I44" s="107">
        <v>614</v>
      </c>
      <c r="J44" s="108">
        <v>445</v>
      </c>
      <c r="K44" s="108">
        <v>297</v>
      </c>
      <c r="L44" s="108">
        <v>247</v>
      </c>
      <c r="M44" s="109">
        <v>206</v>
      </c>
    </row>
    <row r="45" spans="2:13" ht="27.75" customHeight="1" x14ac:dyDescent="0.15">
      <c r="B45" s="1240"/>
      <c r="C45" s="1241"/>
      <c r="D45" s="106"/>
      <c r="E45" s="1244" t="s">
        <v>34</v>
      </c>
      <c r="F45" s="1244"/>
      <c r="G45" s="1244"/>
      <c r="H45" s="1245"/>
      <c r="I45" s="107">
        <v>647</v>
      </c>
      <c r="J45" s="108">
        <v>588</v>
      </c>
      <c r="K45" s="108">
        <v>603</v>
      </c>
      <c r="L45" s="108">
        <v>493</v>
      </c>
      <c r="M45" s="109">
        <v>425</v>
      </c>
    </row>
    <row r="46" spans="2:13" ht="27.75" customHeight="1" x14ac:dyDescent="0.15">
      <c r="B46" s="1240"/>
      <c r="C46" s="1241"/>
      <c r="D46" s="110"/>
      <c r="E46" s="1244" t="s">
        <v>35</v>
      </c>
      <c r="F46" s="1244"/>
      <c r="G46" s="1244"/>
      <c r="H46" s="1245"/>
      <c r="I46" s="107">
        <v>644</v>
      </c>
      <c r="J46" s="108">
        <v>670</v>
      </c>
      <c r="K46" s="108">
        <v>570</v>
      </c>
      <c r="L46" s="108">
        <v>573</v>
      </c>
      <c r="M46" s="109">
        <v>551</v>
      </c>
    </row>
    <row r="47" spans="2:13" ht="27.75" customHeight="1" x14ac:dyDescent="0.15">
      <c r="B47" s="1240"/>
      <c r="C47" s="1241"/>
      <c r="D47" s="111"/>
      <c r="E47" s="1254" t="s">
        <v>36</v>
      </c>
      <c r="F47" s="1255"/>
      <c r="G47" s="1255"/>
      <c r="H47" s="1256"/>
      <c r="I47" s="107" t="s">
        <v>519</v>
      </c>
      <c r="J47" s="108" t="s">
        <v>519</v>
      </c>
      <c r="K47" s="108" t="s">
        <v>519</v>
      </c>
      <c r="L47" s="108" t="s">
        <v>519</v>
      </c>
      <c r="M47" s="109" t="s">
        <v>519</v>
      </c>
    </row>
    <row r="48" spans="2:13" ht="27.75" customHeight="1" x14ac:dyDescent="0.15">
      <c r="B48" s="1240"/>
      <c r="C48" s="1241"/>
      <c r="D48" s="106"/>
      <c r="E48" s="1244" t="s">
        <v>37</v>
      </c>
      <c r="F48" s="1244"/>
      <c r="G48" s="1244"/>
      <c r="H48" s="1245"/>
      <c r="I48" s="107" t="s">
        <v>519</v>
      </c>
      <c r="J48" s="108" t="s">
        <v>519</v>
      </c>
      <c r="K48" s="108" t="s">
        <v>519</v>
      </c>
      <c r="L48" s="108" t="s">
        <v>519</v>
      </c>
      <c r="M48" s="109" t="s">
        <v>519</v>
      </c>
    </row>
    <row r="49" spans="2:13" ht="27.75" customHeight="1" x14ac:dyDescent="0.15">
      <c r="B49" s="1242"/>
      <c r="C49" s="1243"/>
      <c r="D49" s="106"/>
      <c r="E49" s="1244" t="s">
        <v>38</v>
      </c>
      <c r="F49" s="1244"/>
      <c r="G49" s="1244"/>
      <c r="H49" s="1245"/>
      <c r="I49" s="107" t="s">
        <v>519</v>
      </c>
      <c r="J49" s="108" t="s">
        <v>519</v>
      </c>
      <c r="K49" s="108" t="s">
        <v>519</v>
      </c>
      <c r="L49" s="108" t="s">
        <v>519</v>
      </c>
      <c r="M49" s="109" t="s">
        <v>519</v>
      </c>
    </row>
    <row r="50" spans="2:13" ht="27.75" customHeight="1" x14ac:dyDescent="0.15">
      <c r="B50" s="1238" t="s">
        <v>39</v>
      </c>
      <c r="C50" s="1239"/>
      <c r="D50" s="112"/>
      <c r="E50" s="1244" t="s">
        <v>40</v>
      </c>
      <c r="F50" s="1244"/>
      <c r="G50" s="1244"/>
      <c r="H50" s="1245"/>
      <c r="I50" s="107">
        <v>2944</v>
      </c>
      <c r="J50" s="108">
        <v>3245</v>
      </c>
      <c r="K50" s="108">
        <v>3118</v>
      </c>
      <c r="L50" s="108">
        <v>3333</v>
      </c>
      <c r="M50" s="109">
        <v>3500</v>
      </c>
    </row>
    <row r="51" spans="2:13" ht="27.75" customHeight="1" x14ac:dyDescent="0.15">
      <c r="B51" s="1240"/>
      <c r="C51" s="1241"/>
      <c r="D51" s="106"/>
      <c r="E51" s="1244" t="s">
        <v>41</v>
      </c>
      <c r="F51" s="1244"/>
      <c r="G51" s="1244"/>
      <c r="H51" s="1245"/>
      <c r="I51" s="107">
        <v>2086</v>
      </c>
      <c r="J51" s="108">
        <v>2027</v>
      </c>
      <c r="K51" s="108">
        <v>2004</v>
      </c>
      <c r="L51" s="108">
        <v>1941</v>
      </c>
      <c r="M51" s="109">
        <v>1830</v>
      </c>
    </row>
    <row r="52" spans="2:13" ht="27.75" customHeight="1" x14ac:dyDescent="0.15">
      <c r="B52" s="1242"/>
      <c r="C52" s="1243"/>
      <c r="D52" s="106"/>
      <c r="E52" s="1244" t="s">
        <v>42</v>
      </c>
      <c r="F52" s="1244"/>
      <c r="G52" s="1244"/>
      <c r="H52" s="1245"/>
      <c r="I52" s="107">
        <v>17498</v>
      </c>
      <c r="J52" s="108">
        <v>17081</v>
      </c>
      <c r="K52" s="108">
        <v>17106</v>
      </c>
      <c r="L52" s="108">
        <v>16675</v>
      </c>
      <c r="M52" s="109">
        <v>16276</v>
      </c>
    </row>
    <row r="53" spans="2:13" ht="27.75" customHeight="1" thickBot="1" x14ac:dyDescent="0.2">
      <c r="B53" s="1246" t="s">
        <v>43</v>
      </c>
      <c r="C53" s="1247"/>
      <c r="D53" s="113"/>
      <c r="E53" s="1248" t="s">
        <v>44</v>
      </c>
      <c r="F53" s="1248"/>
      <c r="G53" s="1248"/>
      <c r="H53" s="1249"/>
      <c r="I53" s="114">
        <v>777</v>
      </c>
      <c r="J53" s="115">
        <v>543</v>
      </c>
      <c r="K53" s="115">
        <v>784</v>
      </c>
      <c r="L53" s="115">
        <v>893</v>
      </c>
      <c r="M53" s="116">
        <v>1221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kqtkdi66JasS0qB+l2lCzNa5OXzrc9wFtDS0BkbRmRorUVCoE8DAyq4RzHvpmyW591ODzskZrOwkJMLTgNew==" saltValue="svfqN+NYZx98aCcPdeeW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265" t="s">
        <v>47</v>
      </c>
      <c r="D55" s="1265"/>
      <c r="E55" s="1266"/>
      <c r="F55" s="128">
        <v>1416</v>
      </c>
      <c r="G55" s="128">
        <v>1278</v>
      </c>
      <c r="H55" s="129">
        <v>1278</v>
      </c>
    </row>
    <row r="56" spans="2:8" ht="52.5" customHeight="1" x14ac:dyDescent="0.15">
      <c r="B56" s="130"/>
      <c r="C56" s="1267" t="s">
        <v>48</v>
      </c>
      <c r="D56" s="1267"/>
      <c r="E56" s="1268"/>
      <c r="F56" s="131">
        <v>95</v>
      </c>
      <c r="G56" s="131">
        <v>96</v>
      </c>
      <c r="H56" s="132">
        <v>96</v>
      </c>
    </row>
    <row r="57" spans="2:8" ht="53.25" customHeight="1" x14ac:dyDescent="0.15">
      <c r="B57" s="130"/>
      <c r="C57" s="1269" t="s">
        <v>49</v>
      </c>
      <c r="D57" s="1269"/>
      <c r="E57" s="1270"/>
      <c r="F57" s="133">
        <v>1357</v>
      </c>
      <c r="G57" s="133">
        <v>1692</v>
      </c>
      <c r="H57" s="134">
        <v>1884</v>
      </c>
    </row>
    <row r="58" spans="2:8" ht="45.75" customHeight="1" x14ac:dyDescent="0.15">
      <c r="B58" s="135"/>
      <c r="C58" s="1257" t="s">
        <v>583</v>
      </c>
      <c r="D58" s="1258"/>
      <c r="E58" s="1259"/>
      <c r="F58" s="136">
        <v>803</v>
      </c>
      <c r="G58" s="136">
        <v>1047</v>
      </c>
      <c r="H58" s="137">
        <v>1032</v>
      </c>
    </row>
    <row r="59" spans="2:8" ht="45.75" customHeight="1" x14ac:dyDescent="0.15">
      <c r="B59" s="135"/>
      <c r="C59" s="1257" t="s">
        <v>584</v>
      </c>
      <c r="D59" s="1258"/>
      <c r="E59" s="1259"/>
      <c r="F59" s="136">
        <v>323</v>
      </c>
      <c r="G59" s="136">
        <v>380</v>
      </c>
      <c r="H59" s="137">
        <v>495</v>
      </c>
    </row>
    <row r="60" spans="2:8" ht="45.75" customHeight="1" x14ac:dyDescent="0.15">
      <c r="B60" s="135"/>
      <c r="C60" s="1257" t="s">
        <v>585</v>
      </c>
      <c r="D60" s="1258"/>
      <c r="E60" s="1259"/>
      <c r="F60" s="136">
        <v>231</v>
      </c>
      <c r="G60" s="136">
        <v>265</v>
      </c>
      <c r="H60" s="137">
        <v>356</v>
      </c>
    </row>
    <row r="61" spans="2:8" ht="45.75" customHeight="1" x14ac:dyDescent="0.15">
      <c r="B61" s="135"/>
      <c r="C61" s="1257" t="s">
        <v>586</v>
      </c>
      <c r="D61" s="1258"/>
      <c r="E61" s="1259"/>
      <c r="F61" s="136"/>
      <c r="G61" s="136"/>
      <c r="H61" s="137">
        <v>1</v>
      </c>
    </row>
    <row r="62" spans="2:8" ht="45.75" customHeight="1" thickBot="1" x14ac:dyDescent="0.2">
      <c r="B62" s="138"/>
      <c r="C62" s="1260"/>
      <c r="D62" s="1261"/>
      <c r="E62" s="1262"/>
      <c r="F62" s="139"/>
      <c r="G62" s="139"/>
      <c r="H62" s="140"/>
    </row>
    <row r="63" spans="2:8" ht="52.5" customHeight="1" thickBot="1" x14ac:dyDescent="0.2">
      <c r="B63" s="141"/>
      <c r="C63" s="1263" t="s">
        <v>50</v>
      </c>
      <c r="D63" s="1263"/>
      <c r="E63" s="1264"/>
      <c r="F63" s="142">
        <v>2869</v>
      </c>
      <c r="G63" s="142">
        <v>3066</v>
      </c>
      <c r="H63" s="143">
        <v>3258</v>
      </c>
    </row>
    <row r="64" spans="2:8" ht="15" customHeight="1" x14ac:dyDescent="0.15"/>
  </sheetData>
  <sheetProtection algorithmName="SHA-512" hashValue="mbE5Ew8/1WVr5vXq5YvdfQKTJAEIpiwcEHc2Wz5Ziw/rh4W3a47YdfJThT0bnfa9Ti/WaDxo232Hm1CHi+MRiQ==" saltValue="DdKJScXj1vB7BUZhbVkl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L59" sqref="BL5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546</v>
      </c>
      <c r="BQ50" s="1305"/>
      <c r="BR50" s="1305"/>
      <c r="BS50" s="1305"/>
      <c r="BT50" s="1305"/>
      <c r="BU50" s="1305"/>
      <c r="BV50" s="1305"/>
      <c r="BW50" s="1305"/>
      <c r="BX50" s="1305" t="s">
        <v>547</v>
      </c>
      <c r="BY50" s="1305"/>
      <c r="BZ50" s="1305"/>
      <c r="CA50" s="1305"/>
      <c r="CB50" s="1305"/>
      <c r="CC50" s="1305"/>
      <c r="CD50" s="1305"/>
      <c r="CE50" s="1305"/>
      <c r="CF50" s="1305" t="s">
        <v>548</v>
      </c>
      <c r="CG50" s="1305"/>
      <c r="CH50" s="1305"/>
      <c r="CI50" s="1305"/>
      <c r="CJ50" s="1305"/>
      <c r="CK50" s="1305"/>
      <c r="CL50" s="1305"/>
      <c r="CM50" s="1305"/>
      <c r="CN50" s="1305" t="s">
        <v>549</v>
      </c>
      <c r="CO50" s="1305"/>
      <c r="CP50" s="1305"/>
      <c r="CQ50" s="1305"/>
      <c r="CR50" s="1305"/>
      <c r="CS50" s="1305"/>
      <c r="CT50" s="1305"/>
      <c r="CU50" s="1305"/>
      <c r="CV50" s="1305" t="s">
        <v>550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592</v>
      </c>
      <c r="AO51" s="1309"/>
      <c r="AP51" s="1309"/>
      <c r="AQ51" s="1309"/>
      <c r="AR51" s="1309"/>
      <c r="AS51" s="1309"/>
      <c r="AT51" s="1309"/>
      <c r="AU51" s="1309"/>
      <c r="AV51" s="1309"/>
      <c r="AW51" s="1309"/>
      <c r="AX51" s="1309"/>
      <c r="AY51" s="1309"/>
      <c r="AZ51" s="1309"/>
      <c r="BA51" s="1309"/>
      <c r="BB51" s="1309" t="s">
        <v>593</v>
      </c>
      <c r="BC51" s="1309"/>
      <c r="BD51" s="1309"/>
      <c r="BE51" s="1309"/>
      <c r="BF51" s="1309"/>
      <c r="BG51" s="1309"/>
      <c r="BH51" s="1309"/>
      <c r="BI51" s="1309"/>
      <c r="BJ51" s="1309"/>
      <c r="BK51" s="1309"/>
      <c r="BL51" s="1309"/>
      <c r="BM51" s="1309"/>
      <c r="BN51" s="1309"/>
      <c r="BO51" s="1309"/>
      <c r="BP51" s="1310">
        <v>14.7</v>
      </c>
      <c r="BQ51" s="1310"/>
      <c r="BR51" s="1310"/>
      <c r="BS51" s="1310"/>
      <c r="BT51" s="1310"/>
      <c r="BU51" s="1310"/>
      <c r="BV51" s="1310"/>
      <c r="BW51" s="1310"/>
      <c r="BX51" s="1310">
        <v>10.4</v>
      </c>
      <c r="BY51" s="1310"/>
      <c r="BZ51" s="1310"/>
      <c r="CA51" s="1310"/>
      <c r="CB51" s="1310"/>
      <c r="CC51" s="1310"/>
      <c r="CD51" s="1310"/>
      <c r="CE51" s="1310"/>
      <c r="CF51" s="1310">
        <v>14.9</v>
      </c>
      <c r="CG51" s="1310"/>
      <c r="CH51" s="1310"/>
      <c r="CI51" s="1310"/>
      <c r="CJ51" s="1310"/>
      <c r="CK51" s="1310"/>
      <c r="CL51" s="1310"/>
      <c r="CM51" s="1310"/>
      <c r="CN51" s="1310">
        <v>17</v>
      </c>
      <c r="CO51" s="1310"/>
      <c r="CP51" s="1310"/>
      <c r="CQ51" s="1310"/>
      <c r="CR51" s="1310"/>
      <c r="CS51" s="1310"/>
      <c r="CT51" s="1310"/>
      <c r="CU51" s="1310"/>
      <c r="CV51" s="1310">
        <v>23.2</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594</v>
      </c>
      <c r="BC53" s="1309"/>
      <c r="BD53" s="1309"/>
      <c r="BE53" s="1309"/>
      <c r="BF53" s="1309"/>
      <c r="BG53" s="1309"/>
      <c r="BH53" s="1309"/>
      <c r="BI53" s="1309"/>
      <c r="BJ53" s="1309"/>
      <c r="BK53" s="1309"/>
      <c r="BL53" s="1309"/>
      <c r="BM53" s="1309"/>
      <c r="BN53" s="1309"/>
      <c r="BO53" s="1309"/>
      <c r="BP53" s="1310">
        <v>46.4</v>
      </c>
      <c r="BQ53" s="1310"/>
      <c r="BR53" s="1310"/>
      <c r="BS53" s="1310"/>
      <c r="BT53" s="1310"/>
      <c r="BU53" s="1310"/>
      <c r="BV53" s="1310"/>
      <c r="BW53" s="1310"/>
      <c r="BX53" s="1310">
        <v>48</v>
      </c>
      <c r="BY53" s="1310"/>
      <c r="BZ53" s="1310"/>
      <c r="CA53" s="1310"/>
      <c r="CB53" s="1310"/>
      <c r="CC53" s="1310"/>
      <c r="CD53" s="1310"/>
      <c r="CE53" s="1310"/>
      <c r="CF53" s="1310">
        <v>49.6</v>
      </c>
      <c r="CG53" s="1310"/>
      <c r="CH53" s="1310"/>
      <c r="CI53" s="1310"/>
      <c r="CJ53" s="1310"/>
      <c r="CK53" s="1310"/>
      <c r="CL53" s="1310"/>
      <c r="CM53" s="1310"/>
      <c r="CN53" s="1310">
        <v>50.6</v>
      </c>
      <c r="CO53" s="1310"/>
      <c r="CP53" s="1310"/>
      <c r="CQ53" s="1310"/>
      <c r="CR53" s="1310"/>
      <c r="CS53" s="1310"/>
      <c r="CT53" s="1310"/>
      <c r="CU53" s="1310"/>
      <c r="CV53" s="1310">
        <v>52.2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595</v>
      </c>
      <c r="AO55" s="1305"/>
      <c r="AP55" s="1305"/>
      <c r="AQ55" s="1305"/>
      <c r="AR55" s="1305"/>
      <c r="AS55" s="1305"/>
      <c r="AT55" s="1305"/>
      <c r="AU55" s="1305"/>
      <c r="AV55" s="1305"/>
      <c r="AW55" s="1305"/>
      <c r="AX55" s="1305"/>
      <c r="AY55" s="1305"/>
      <c r="AZ55" s="1305"/>
      <c r="BA55" s="1305"/>
      <c r="BB55" s="1309" t="s">
        <v>593</v>
      </c>
      <c r="BC55" s="1309"/>
      <c r="BD55" s="1309"/>
      <c r="BE55" s="1309"/>
      <c r="BF55" s="1309"/>
      <c r="BG55" s="1309"/>
      <c r="BH55" s="1309"/>
      <c r="BI55" s="1309"/>
      <c r="BJ55" s="1309"/>
      <c r="BK55" s="1309"/>
      <c r="BL55" s="1309"/>
      <c r="BM55" s="1309"/>
      <c r="BN55" s="1309"/>
      <c r="BO55" s="1309"/>
      <c r="BP55" s="1310">
        <v>41.5</v>
      </c>
      <c r="BQ55" s="1310"/>
      <c r="BR55" s="1310"/>
      <c r="BS55" s="1310"/>
      <c r="BT55" s="1310"/>
      <c r="BU55" s="1310"/>
      <c r="BV55" s="1310"/>
      <c r="BW55" s="1310"/>
      <c r="BX55" s="1310">
        <v>36.6</v>
      </c>
      <c r="BY55" s="1310"/>
      <c r="BZ55" s="1310"/>
      <c r="CA55" s="1310"/>
      <c r="CB55" s="1310"/>
      <c r="CC55" s="1310"/>
      <c r="CD55" s="1310"/>
      <c r="CE55" s="1310"/>
      <c r="CF55" s="1310">
        <v>37.700000000000003</v>
      </c>
      <c r="CG55" s="1310"/>
      <c r="CH55" s="1310"/>
      <c r="CI55" s="1310"/>
      <c r="CJ55" s="1310"/>
      <c r="CK55" s="1310"/>
      <c r="CL55" s="1310"/>
      <c r="CM55" s="1310"/>
      <c r="CN55" s="1310">
        <v>37.9</v>
      </c>
      <c r="CO55" s="1310"/>
      <c r="CP55" s="1310"/>
      <c r="CQ55" s="1310"/>
      <c r="CR55" s="1310"/>
      <c r="CS55" s="1310"/>
      <c r="CT55" s="1310"/>
      <c r="CU55" s="1310"/>
      <c r="CV55" s="1310">
        <v>38.700000000000003</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594</v>
      </c>
      <c r="BC57" s="1309"/>
      <c r="BD57" s="1309"/>
      <c r="BE57" s="1309"/>
      <c r="BF57" s="1309"/>
      <c r="BG57" s="1309"/>
      <c r="BH57" s="1309"/>
      <c r="BI57" s="1309"/>
      <c r="BJ57" s="1309"/>
      <c r="BK57" s="1309"/>
      <c r="BL57" s="1309"/>
      <c r="BM57" s="1309"/>
      <c r="BN57" s="1309"/>
      <c r="BO57" s="1309"/>
      <c r="BP57" s="1310">
        <v>56.4</v>
      </c>
      <c r="BQ57" s="1310"/>
      <c r="BR57" s="1310"/>
      <c r="BS57" s="1310"/>
      <c r="BT57" s="1310"/>
      <c r="BU57" s="1310"/>
      <c r="BV57" s="1310"/>
      <c r="BW57" s="1310"/>
      <c r="BX57" s="1310">
        <v>58.8</v>
      </c>
      <c r="BY57" s="1310"/>
      <c r="BZ57" s="1310"/>
      <c r="CA57" s="1310"/>
      <c r="CB57" s="1310"/>
      <c r="CC57" s="1310"/>
      <c r="CD57" s="1310"/>
      <c r="CE57" s="1310"/>
      <c r="CF57" s="1310">
        <v>59.4</v>
      </c>
      <c r="CG57" s="1310"/>
      <c r="CH57" s="1310"/>
      <c r="CI57" s="1310"/>
      <c r="CJ57" s="1310"/>
      <c r="CK57" s="1310"/>
      <c r="CL57" s="1310"/>
      <c r="CM57" s="1310"/>
      <c r="CN57" s="1310">
        <v>60.7</v>
      </c>
      <c r="CO57" s="1310"/>
      <c r="CP57" s="1310"/>
      <c r="CQ57" s="1310"/>
      <c r="CR57" s="1310"/>
      <c r="CS57" s="1310"/>
      <c r="CT57" s="1310"/>
      <c r="CU57" s="1310"/>
      <c r="CV57" s="1310">
        <v>66.599999999999994</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596</v>
      </c>
    </row>
    <row r="64" spans="1:109" x14ac:dyDescent="0.15">
      <c r="B64" s="1280"/>
      <c r="G64" s="1287"/>
      <c r="I64" s="1320"/>
      <c r="J64" s="1320"/>
      <c r="K64" s="1320"/>
      <c r="L64" s="1320"/>
      <c r="M64" s="1320"/>
      <c r="N64" s="1321"/>
      <c r="AM64" s="1287"/>
      <c r="AN64" s="1287" t="s">
        <v>589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294"/>
    </row>
    <row r="67" spans="2:107" x14ac:dyDescent="0.15">
      <c r="B67" s="1280"/>
      <c r="AN67" s="1292"/>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294"/>
    </row>
    <row r="68" spans="2:107" x14ac:dyDescent="0.15">
      <c r="B68" s="1280"/>
      <c r="AN68" s="1292"/>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546</v>
      </c>
      <c r="BQ72" s="1305"/>
      <c r="BR72" s="1305"/>
      <c r="BS72" s="1305"/>
      <c r="BT72" s="1305"/>
      <c r="BU72" s="1305"/>
      <c r="BV72" s="1305"/>
      <c r="BW72" s="1305"/>
      <c r="BX72" s="1305" t="s">
        <v>547</v>
      </c>
      <c r="BY72" s="1305"/>
      <c r="BZ72" s="1305"/>
      <c r="CA72" s="1305"/>
      <c r="CB72" s="1305"/>
      <c r="CC72" s="1305"/>
      <c r="CD72" s="1305"/>
      <c r="CE72" s="1305"/>
      <c r="CF72" s="1305" t="s">
        <v>548</v>
      </c>
      <c r="CG72" s="1305"/>
      <c r="CH72" s="1305"/>
      <c r="CI72" s="1305"/>
      <c r="CJ72" s="1305"/>
      <c r="CK72" s="1305"/>
      <c r="CL72" s="1305"/>
      <c r="CM72" s="1305"/>
      <c r="CN72" s="1305" t="s">
        <v>549</v>
      </c>
      <c r="CO72" s="1305"/>
      <c r="CP72" s="1305"/>
      <c r="CQ72" s="1305"/>
      <c r="CR72" s="1305"/>
      <c r="CS72" s="1305"/>
      <c r="CT72" s="1305"/>
      <c r="CU72" s="1305"/>
      <c r="CV72" s="1305" t="s">
        <v>550</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592</v>
      </c>
      <c r="AO73" s="1309"/>
      <c r="AP73" s="1309"/>
      <c r="AQ73" s="1309"/>
      <c r="AR73" s="1309"/>
      <c r="AS73" s="1309"/>
      <c r="AT73" s="1309"/>
      <c r="AU73" s="1309"/>
      <c r="AV73" s="1309"/>
      <c r="AW73" s="1309"/>
      <c r="AX73" s="1309"/>
      <c r="AY73" s="1309"/>
      <c r="AZ73" s="1309"/>
      <c r="BA73" s="1309"/>
      <c r="BB73" s="1309" t="s">
        <v>593</v>
      </c>
      <c r="BC73" s="1309"/>
      <c r="BD73" s="1309"/>
      <c r="BE73" s="1309"/>
      <c r="BF73" s="1309"/>
      <c r="BG73" s="1309"/>
      <c r="BH73" s="1309"/>
      <c r="BI73" s="1309"/>
      <c r="BJ73" s="1309"/>
      <c r="BK73" s="1309"/>
      <c r="BL73" s="1309"/>
      <c r="BM73" s="1309"/>
      <c r="BN73" s="1309"/>
      <c r="BO73" s="1309"/>
      <c r="BP73" s="1310">
        <v>14.7</v>
      </c>
      <c r="BQ73" s="1310"/>
      <c r="BR73" s="1310"/>
      <c r="BS73" s="1310"/>
      <c r="BT73" s="1310"/>
      <c r="BU73" s="1310"/>
      <c r="BV73" s="1310"/>
      <c r="BW73" s="1310"/>
      <c r="BX73" s="1310">
        <v>10.4</v>
      </c>
      <c r="BY73" s="1310"/>
      <c r="BZ73" s="1310"/>
      <c r="CA73" s="1310"/>
      <c r="CB73" s="1310"/>
      <c r="CC73" s="1310"/>
      <c r="CD73" s="1310"/>
      <c r="CE73" s="1310"/>
      <c r="CF73" s="1310">
        <v>14.9</v>
      </c>
      <c r="CG73" s="1310"/>
      <c r="CH73" s="1310"/>
      <c r="CI73" s="1310"/>
      <c r="CJ73" s="1310"/>
      <c r="CK73" s="1310"/>
      <c r="CL73" s="1310"/>
      <c r="CM73" s="1310"/>
      <c r="CN73" s="1310">
        <v>17</v>
      </c>
      <c r="CO73" s="1310"/>
      <c r="CP73" s="1310"/>
      <c r="CQ73" s="1310"/>
      <c r="CR73" s="1310"/>
      <c r="CS73" s="1310"/>
      <c r="CT73" s="1310"/>
      <c r="CU73" s="1310"/>
      <c r="CV73" s="1310">
        <v>23.2</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10">
        <v>9.6</v>
      </c>
      <c r="BQ75" s="1310"/>
      <c r="BR75" s="1310"/>
      <c r="BS75" s="1310"/>
      <c r="BT75" s="1310"/>
      <c r="BU75" s="1310"/>
      <c r="BV75" s="1310"/>
      <c r="BW75" s="1310"/>
      <c r="BX75" s="1310">
        <v>7.1</v>
      </c>
      <c r="BY75" s="1310"/>
      <c r="BZ75" s="1310"/>
      <c r="CA75" s="1310"/>
      <c r="CB75" s="1310"/>
      <c r="CC75" s="1310"/>
      <c r="CD75" s="1310"/>
      <c r="CE75" s="1310"/>
      <c r="CF75" s="1310">
        <v>5.8</v>
      </c>
      <c r="CG75" s="1310"/>
      <c r="CH75" s="1310"/>
      <c r="CI75" s="1310"/>
      <c r="CJ75" s="1310"/>
      <c r="CK75" s="1310"/>
      <c r="CL75" s="1310"/>
      <c r="CM75" s="1310"/>
      <c r="CN75" s="1310">
        <v>4.5999999999999996</v>
      </c>
      <c r="CO75" s="1310"/>
      <c r="CP75" s="1310"/>
      <c r="CQ75" s="1310"/>
      <c r="CR75" s="1310"/>
      <c r="CS75" s="1310"/>
      <c r="CT75" s="1310"/>
      <c r="CU75" s="1310"/>
      <c r="CV75" s="1310">
        <v>4.7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595</v>
      </c>
      <c r="AO77" s="1305"/>
      <c r="AP77" s="1305"/>
      <c r="AQ77" s="1305"/>
      <c r="AR77" s="1305"/>
      <c r="AS77" s="1305"/>
      <c r="AT77" s="1305"/>
      <c r="AU77" s="1305"/>
      <c r="AV77" s="1305"/>
      <c r="AW77" s="1305"/>
      <c r="AX77" s="1305"/>
      <c r="AY77" s="1305"/>
      <c r="AZ77" s="1305"/>
      <c r="BA77" s="1305"/>
      <c r="BB77" s="1309" t="s">
        <v>593</v>
      </c>
      <c r="BC77" s="1309"/>
      <c r="BD77" s="1309"/>
      <c r="BE77" s="1309"/>
      <c r="BF77" s="1309"/>
      <c r="BG77" s="1309"/>
      <c r="BH77" s="1309"/>
      <c r="BI77" s="1309"/>
      <c r="BJ77" s="1309"/>
      <c r="BK77" s="1309"/>
      <c r="BL77" s="1309"/>
      <c r="BM77" s="1309"/>
      <c r="BN77" s="1309"/>
      <c r="BO77" s="1309"/>
      <c r="BP77" s="1310">
        <v>41.5</v>
      </c>
      <c r="BQ77" s="1310"/>
      <c r="BR77" s="1310"/>
      <c r="BS77" s="1310"/>
      <c r="BT77" s="1310"/>
      <c r="BU77" s="1310"/>
      <c r="BV77" s="1310"/>
      <c r="BW77" s="1310"/>
      <c r="BX77" s="1310">
        <v>36.6</v>
      </c>
      <c r="BY77" s="1310"/>
      <c r="BZ77" s="1310"/>
      <c r="CA77" s="1310"/>
      <c r="CB77" s="1310"/>
      <c r="CC77" s="1310"/>
      <c r="CD77" s="1310"/>
      <c r="CE77" s="1310"/>
      <c r="CF77" s="1310">
        <v>37.700000000000003</v>
      </c>
      <c r="CG77" s="1310"/>
      <c r="CH77" s="1310"/>
      <c r="CI77" s="1310"/>
      <c r="CJ77" s="1310"/>
      <c r="CK77" s="1310"/>
      <c r="CL77" s="1310"/>
      <c r="CM77" s="1310"/>
      <c r="CN77" s="1310">
        <v>37.9</v>
      </c>
      <c r="CO77" s="1310"/>
      <c r="CP77" s="1310"/>
      <c r="CQ77" s="1310"/>
      <c r="CR77" s="1310"/>
      <c r="CS77" s="1310"/>
      <c r="CT77" s="1310"/>
      <c r="CU77" s="1310"/>
      <c r="CV77" s="1310">
        <v>38.700000000000003</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9"/>
      <c r="L79" s="1329"/>
      <c r="M79" s="1329"/>
      <c r="N79" s="1329"/>
      <c r="AN79" s="1305"/>
      <c r="AO79" s="1305"/>
      <c r="AP79" s="1305"/>
      <c r="AQ79" s="1305"/>
      <c r="AR79" s="1305"/>
      <c r="AS79" s="1305"/>
      <c r="AT79" s="1305"/>
      <c r="AU79" s="1305"/>
      <c r="AV79" s="1305"/>
      <c r="AW79" s="1305"/>
      <c r="AX79" s="1305"/>
      <c r="AY79" s="1305"/>
      <c r="AZ79" s="1305"/>
      <c r="BA79" s="1305"/>
      <c r="BB79" s="1309" t="s">
        <v>598</v>
      </c>
      <c r="BC79" s="1309"/>
      <c r="BD79" s="1309"/>
      <c r="BE79" s="1309"/>
      <c r="BF79" s="1309"/>
      <c r="BG79" s="1309"/>
      <c r="BH79" s="1309"/>
      <c r="BI79" s="1309"/>
      <c r="BJ79" s="1309"/>
      <c r="BK79" s="1309"/>
      <c r="BL79" s="1309"/>
      <c r="BM79" s="1309"/>
      <c r="BN79" s="1309"/>
      <c r="BO79" s="1309"/>
      <c r="BP79" s="1310">
        <v>9.6</v>
      </c>
      <c r="BQ79" s="1310"/>
      <c r="BR79" s="1310"/>
      <c r="BS79" s="1310"/>
      <c r="BT79" s="1310"/>
      <c r="BU79" s="1310"/>
      <c r="BV79" s="1310"/>
      <c r="BW79" s="1310"/>
      <c r="BX79" s="1310">
        <v>9.1999999999999993</v>
      </c>
      <c r="BY79" s="1310"/>
      <c r="BZ79" s="1310"/>
      <c r="CA79" s="1310"/>
      <c r="CB79" s="1310"/>
      <c r="CC79" s="1310"/>
      <c r="CD79" s="1310"/>
      <c r="CE79" s="1310"/>
      <c r="CF79" s="1310">
        <v>8.9</v>
      </c>
      <c r="CG79" s="1310"/>
      <c r="CH79" s="1310"/>
      <c r="CI79" s="1310"/>
      <c r="CJ79" s="1310"/>
      <c r="CK79" s="1310"/>
      <c r="CL79" s="1310"/>
      <c r="CM79" s="1310"/>
      <c r="CN79" s="1310">
        <v>8.6999999999999993</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1280"/>
      <c r="G80" s="1299"/>
      <c r="H80" s="1299"/>
      <c r="I80" s="1312"/>
      <c r="J80" s="1312"/>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0fIP0nY94KfiZMMi45dnZdka+MMOVRNynamHiP5YHoR08ITbw/xcCBT7rk2n6KlvJYwtrXD3jtRN4GnReUuuQ==" saltValue="vkswRS2Rvijo28R5B9EQ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G110" sqref="AG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Ig1X5/Xal7GNJ1VdPxt57IMW5UCtftAhxYA+KRwjHjC7NYKmtonyV1DHCHWs70MRZ/CqINhkjBNmR+g+cH6gZQ==" saltValue="CfZLG+swp3XJYi/OZH7S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mh9L+wTT+c9AYi2YOrWMwk0O8K1ZYQoaJOV84lZ62RnZr/37V1gBYkD/MwuQ0pejYFQwn49RjQROsVoef1HJCA==" saltValue="j2cgy9ungc5P2m7JnRK5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90845</v>
      </c>
      <c r="E3" s="162"/>
      <c r="F3" s="163">
        <v>63727</v>
      </c>
      <c r="G3" s="164"/>
      <c r="H3" s="165"/>
    </row>
    <row r="4" spans="1:8" x14ac:dyDescent="0.15">
      <c r="A4" s="166"/>
      <c r="B4" s="167"/>
      <c r="C4" s="168"/>
      <c r="D4" s="169">
        <v>53995</v>
      </c>
      <c r="E4" s="170"/>
      <c r="F4" s="171">
        <v>34577</v>
      </c>
      <c r="G4" s="172"/>
      <c r="H4" s="173"/>
    </row>
    <row r="5" spans="1:8" x14ac:dyDescent="0.15">
      <c r="A5" s="154" t="s">
        <v>538</v>
      </c>
      <c r="B5" s="159"/>
      <c r="C5" s="160"/>
      <c r="D5" s="161">
        <v>68322</v>
      </c>
      <c r="E5" s="162"/>
      <c r="F5" s="163">
        <v>66954</v>
      </c>
      <c r="G5" s="164"/>
      <c r="H5" s="165"/>
    </row>
    <row r="6" spans="1:8" x14ac:dyDescent="0.15">
      <c r="A6" s="166"/>
      <c r="B6" s="167"/>
      <c r="C6" s="168"/>
      <c r="D6" s="169">
        <v>51451</v>
      </c>
      <c r="E6" s="170"/>
      <c r="F6" s="171">
        <v>37305</v>
      </c>
      <c r="G6" s="172"/>
      <c r="H6" s="173"/>
    </row>
    <row r="7" spans="1:8" x14ac:dyDescent="0.15">
      <c r="A7" s="154" t="s">
        <v>539</v>
      </c>
      <c r="B7" s="159"/>
      <c r="C7" s="160"/>
      <c r="D7" s="161">
        <v>106298</v>
      </c>
      <c r="E7" s="162"/>
      <c r="F7" s="163">
        <v>72656</v>
      </c>
      <c r="G7" s="164"/>
      <c r="H7" s="165"/>
    </row>
    <row r="8" spans="1:8" x14ac:dyDescent="0.15">
      <c r="A8" s="166"/>
      <c r="B8" s="167"/>
      <c r="C8" s="168"/>
      <c r="D8" s="169">
        <v>87602</v>
      </c>
      <c r="E8" s="170"/>
      <c r="F8" s="171">
        <v>36448</v>
      </c>
      <c r="G8" s="172"/>
      <c r="H8" s="173"/>
    </row>
    <row r="9" spans="1:8" x14ac:dyDescent="0.15">
      <c r="A9" s="154" t="s">
        <v>540</v>
      </c>
      <c r="B9" s="159"/>
      <c r="C9" s="160"/>
      <c r="D9" s="161">
        <v>68376</v>
      </c>
      <c r="E9" s="162"/>
      <c r="F9" s="163">
        <v>65080</v>
      </c>
      <c r="G9" s="164"/>
      <c r="H9" s="165"/>
    </row>
    <row r="10" spans="1:8" x14ac:dyDescent="0.15">
      <c r="A10" s="166"/>
      <c r="B10" s="167"/>
      <c r="C10" s="168"/>
      <c r="D10" s="169">
        <v>49384</v>
      </c>
      <c r="E10" s="170"/>
      <c r="F10" s="171">
        <v>38201</v>
      </c>
      <c r="G10" s="172"/>
      <c r="H10" s="173"/>
    </row>
    <row r="11" spans="1:8" x14ac:dyDescent="0.15">
      <c r="A11" s="154" t="s">
        <v>541</v>
      </c>
      <c r="B11" s="159"/>
      <c r="C11" s="160"/>
      <c r="D11" s="161">
        <v>84491</v>
      </c>
      <c r="E11" s="162"/>
      <c r="F11" s="163">
        <v>79288</v>
      </c>
      <c r="G11" s="164"/>
      <c r="H11" s="165"/>
    </row>
    <row r="12" spans="1:8" x14ac:dyDescent="0.15">
      <c r="A12" s="166"/>
      <c r="B12" s="167"/>
      <c r="C12" s="174"/>
      <c r="D12" s="169">
        <v>61503</v>
      </c>
      <c r="E12" s="170"/>
      <c r="F12" s="171">
        <v>41870</v>
      </c>
      <c r="G12" s="172"/>
      <c r="H12" s="173"/>
    </row>
    <row r="13" spans="1:8" x14ac:dyDescent="0.15">
      <c r="A13" s="154"/>
      <c r="B13" s="159"/>
      <c r="C13" s="175"/>
      <c r="D13" s="176">
        <v>83666</v>
      </c>
      <c r="E13" s="177"/>
      <c r="F13" s="178">
        <v>69541</v>
      </c>
      <c r="G13" s="179"/>
      <c r="H13" s="165"/>
    </row>
    <row r="14" spans="1:8" x14ac:dyDescent="0.15">
      <c r="A14" s="166"/>
      <c r="B14" s="167"/>
      <c r="C14" s="168"/>
      <c r="D14" s="169">
        <v>60787</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5.74</v>
      </c>
      <c r="C19" s="180">
        <f>ROUND(VALUE(SUBSTITUTE(実質収支比率等に係る経年分析!G$48,"▲","-")),2)</f>
        <v>6.08</v>
      </c>
      <c r="D19" s="180">
        <f>ROUND(VALUE(SUBSTITUTE(実質収支比率等に係る経年分析!H$48,"▲","-")),2)</f>
        <v>5.96</v>
      </c>
      <c r="E19" s="180">
        <f>ROUND(VALUE(SUBSTITUTE(実質収支比率等に係る経年分析!I$48,"▲","-")),2)</f>
        <v>6.35</v>
      </c>
      <c r="F19" s="180">
        <f>ROUND(VALUE(SUBSTITUTE(実質収支比率等に係る経年分析!J$48,"▲","-")),2)</f>
        <v>6.11</v>
      </c>
    </row>
    <row r="20" spans="1:11" x14ac:dyDescent="0.15">
      <c r="A20" s="180" t="s">
        <v>54</v>
      </c>
      <c r="B20" s="180">
        <f>ROUND(VALUE(SUBSTITUTE(実質収支比率等に係る経年分析!F$47,"▲","-")),2)</f>
        <v>31.75</v>
      </c>
      <c r="C20" s="180">
        <f>ROUND(VALUE(SUBSTITUTE(実質収支比率等に係る経年分析!G$47,"▲","-")),2)</f>
        <v>26.1</v>
      </c>
      <c r="D20" s="180">
        <f>ROUND(VALUE(SUBSTITUTE(実質収支比率等に係る経年分析!H$47,"▲","-")),2)</f>
        <v>20.98</v>
      </c>
      <c r="E20" s="180">
        <f>ROUND(VALUE(SUBSTITUTE(実質収支比率等に係る経年分析!I$47,"▲","-")),2)</f>
        <v>19.149999999999999</v>
      </c>
      <c r="F20" s="180">
        <f>ROUND(VALUE(SUBSTITUTE(実質収支比率等に係る経年分析!J$47,"▲","-")),2)</f>
        <v>19.190000000000001</v>
      </c>
    </row>
    <row r="21" spans="1:11" x14ac:dyDescent="0.15">
      <c r="A21" s="180" t="s">
        <v>55</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-6.27</v>
      </c>
      <c r="D21" s="180">
        <f>IF(ISNUMBER(VALUE(SUBSTITUTE(実質収支比率等に係る経年分析!H$49,"▲","-"))),ROUND(VALUE(SUBSTITUTE(実質収支比率等に係る経年分析!H$49,"▲","-")),2),NA())</f>
        <v>-5.26</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-0.25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0.68</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0.95</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38.11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1872</v>
      </c>
      <c r="E42" s="182"/>
      <c r="F42" s="182"/>
      <c r="G42" s="182">
        <f>'実質公債費比率（分子）の構造'!L$52</f>
        <v>1761</v>
      </c>
      <c r="H42" s="182"/>
      <c r="I42" s="182"/>
      <c r="J42" s="182">
        <f>'実質公債費比率（分子）の構造'!M$52</f>
        <v>1749</v>
      </c>
      <c r="K42" s="182"/>
      <c r="L42" s="182"/>
      <c r="M42" s="182">
        <f>'実質公債費比率（分子）の構造'!N$52</f>
        <v>1670</v>
      </c>
      <c r="N42" s="182"/>
      <c r="O42" s="182"/>
      <c r="P42" s="182">
        <f>'実質公債費比率（分子）の構造'!O$52</f>
        <v>1650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177</v>
      </c>
      <c r="C45" s="182"/>
      <c r="D45" s="182"/>
      <c r="E45" s="182">
        <f>'実質公債費比率（分子）の構造'!L$49</f>
        <v>175</v>
      </c>
      <c r="F45" s="182"/>
      <c r="G45" s="182"/>
      <c r="H45" s="182">
        <f>'実質公債費比率（分子）の構造'!M$49</f>
        <v>162</v>
      </c>
      <c r="I45" s="182"/>
      <c r="J45" s="182"/>
      <c r="K45" s="182">
        <f>'実質公債費比率（分子）の構造'!N$49</f>
        <v>35</v>
      </c>
      <c r="L45" s="182"/>
      <c r="M45" s="182"/>
      <c r="N45" s="182">
        <f>'実質公債費比率（分子）の構造'!O$49</f>
        <v>50</v>
      </c>
      <c r="O45" s="182"/>
      <c r="P45" s="182"/>
    </row>
    <row r="46" spans="1:16" x14ac:dyDescent="0.15">
      <c r="A46" s="182" t="s">
        <v>66</v>
      </c>
      <c r="B46" s="182">
        <f>'実質公債費比率（分子）の構造'!K$48</f>
        <v>738</v>
      </c>
      <c r="C46" s="182"/>
      <c r="D46" s="182"/>
      <c r="E46" s="182">
        <f>'実質公債費比率（分子）の構造'!L$48</f>
        <v>615</v>
      </c>
      <c r="F46" s="182"/>
      <c r="G46" s="182"/>
      <c r="H46" s="182">
        <f>'実質公債費比率（分子）の構造'!M$48</f>
        <v>682</v>
      </c>
      <c r="I46" s="182"/>
      <c r="J46" s="182"/>
      <c r="K46" s="182">
        <f>'実質公債費比率（分子）の構造'!N$48</f>
        <v>703</v>
      </c>
      <c r="L46" s="182"/>
      <c r="M46" s="182"/>
      <c r="N46" s="182">
        <f>'実質公債費比率（分子）の構造'!O$48</f>
        <v>766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1343</v>
      </c>
      <c r="C49" s="182"/>
      <c r="D49" s="182"/>
      <c r="E49" s="182">
        <f>'実質公債費比率（分子）の構造'!L$45</f>
        <v>1221</v>
      </c>
      <c r="F49" s="182"/>
      <c r="G49" s="182"/>
      <c r="H49" s="182">
        <f>'実質公債費比率（分子）の構造'!M$45</f>
        <v>1190</v>
      </c>
      <c r="I49" s="182"/>
      <c r="J49" s="182"/>
      <c r="K49" s="182">
        <f>'実質公債費比率（分子）の構造'!N$45</f>
        <v>1127</v>
      </c>
      <c r="L49" s="182"/>
      <c r="M49" s="182"/>
      <c r="N49" s="182">
        <f>'実質公債費比率（分子）の構造'!O$45</f>
        <v>1098</v>
      </c>
      <c r="O49" s="182"/>
      <c r="P49" s="182"/>
    </row>
    <row r="50" spans="1:16" x14ac:dyDescent="0.15">
      <c r="A50" s="182" t="s">
        <v>70</v>
      </c>
      <c r="B50" s="182" t="e">
        <f>NA()</f>
        <v>#N/A</v>
      </c>
      <c r="C50" s="182">
        <f>IF(ISNUMBER('実質公債費比率（分子）の構造'!K$53),'実質公債費比率（分子）の構造'!K$53,NA())</f>
        <v>386</v>
      </c>
      <c r="D50" s="182" t="e">
        <f>NA()</f>
        <v>#N/A</v>
      </c>
      <c r="E50" s="182" t="e">
        <f>NA()</f>
        <v>#N/A</v>
      </c>
      <c r="F50" s="182">
        <f>IF(ISNUMBER('実質公債費比率（分子）の構造'!L$53),'実質公債費比率（分子）の構造'!L$53,NA())</f>
        <v>250</v>
      </c>
      <c r="G50" s="182" t="e">
        <f>NA()</f>
        <v>#N/A</v>
      </c>
      <c r="H50" s="182" t="e">
        <f>NA()</f>
        <v>#N/A</v>
      </c>
      <c r="I50" s="182">
        <f>IF(ISNUMBER('実質公債費比率（分子）の構造'!M$53),'実質公債費比率（分子）の構造'!M$53,NA())</f>
        <v>285</v>
      </c>
      <c r="J50" s="182" t="e">
        <f>NA()</f>
        <v>#N/A</v>
      </c>
      <c r="K50" s="182" t="e">
        <f>NA()</f>
        <v>#N/A</v>
      </c>
      <c r="L50" s="182">
        <f>IF(ISNUMBER('実質公債費比率（分子）の構造'!N$53),'実質公債費比率（分子）の構造'!N$53,NA())</f>
        <v>195</v>
      </c>
      <c r="M50" s="182" t="e">
        <f>NA()</f>
        <v>#N/A</v>
      </c>
      <c r="N50" s="182" t="e">
        <f>NA()</f>
        <v>#N/A</v>
      </c>
      <c r="O50" s="182">
        <f>IF(ISNUMBER('実質公債費比率（分子）の構造'!O$53),'実質公債費比率（分子）の構造'!O$53,NA())</f>
        <v>264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17498</v>
      </c>
      <c r="E56" s="181"/>
      <c r="F56" s="181"/>
      <c r="G56" s="181">
        <f>'将来負担比率（分子）の構造'!J$52</f>
        <v>17081</v>
      </c>
      <c r="H56" s="181"/>
      <c r="I56" s="181"/>
      <c r="J56" s="181">
        <f>'将来負担比率（分子）の構造'!K$52</f>
        <v>17106</v>
      </c>
      <c r="K56" s="181"/>
      <c r="L56" s="181"/>
      <c r="M56" s="181">
        <f>'将来負担比率（分子）の構造'!L$52</f>
        <v>16675</v>
      </c>
      <c r="N56" s="181"/>
      <c r="O56" s="181"/>
      <c r="P56" s="181">
        <f>'将来負担比率（分子）の構造'!M$52</f>
        <v>16276</v>
      </c>
    </row>
    <row r="57" spans="1:16" x14ac:dyDescent="0.15">
      <c r="A57" s="181" t="s">
        <v>41</v>
      </c>
      <c r="B57" s="181"/>
      <c r="C57" s="181"/>
      <c r="D57" s="181">
        <f>'将来負担比率（分子）の構造'!I$51</f>
        <v>2086</v>
      </c>
      <c r="E57" s="181"/>
      <c r="F57" s="181"/>
      <c r="G57" s="181">
        <f>'将来負担比率（分子）の構造'!J$51</f>
        <v>2027</v>
      </c>
      <c r="H57" s="181"/>
      <c r="I57" s="181"/>
      <c r="J57" s="181">
        <f>'将来負担比率（分子）の構造'!K$51</f>
        <v>2004</v>
      </c>
      <c r="K57" s="181"/>
      <c r="L57" s="181"/>
      <c r="M57" s="181">
        <f>'将来負担比率（分子）の構造'!L$51</f>
        <v>1941</v>
      </c>
      <c r="N57" s="181"/>
      <c r="O57" s="181"/>
      <c r="P57" s="181">
        <f>'将来負担比率（分子）の構造'!M$51</f>
        <v>1830</v>
      </c>
    </row>
    <row r="58" spans="1:16" x14ac:dyDescent="0.15">
      <c r="A58" s="181" t="s">
        <v>40</v>
      </c>
      <c r="B58" s="181"/>
      <c r="C58" s="181"/>
      <c r="D58" s="181">
        <f>'将来負担比率（分子）の構造'!I$50</f>
        <v>2944</v>
      </c>
      <c r="E58" s="181"/>
      <c r="F58" s="181"/>
      <c r="G58" s="181">
        <f>'将来負担比率（分子）の構造'!J$50</f>
        <v>3245</v>
      </c>
      <c r="H58" s="181"/>
      <c r="I58" s="181"/>
      <c r="J58" s="181">
        <f>'将来負担比率（分子）の構造'!K$50</f>
        <v>3118</v>
      </c>
      <c r="K58" s="181"/>
      <c r="L58" s="181"/>
      <c r="M58" s="181">
        <f>'将来負担比率（分子）の構造'!L$50</f>
        <v>3333</v>
      </c>
      <c r="N58" s="181"/>
      <c r="O58" s="181"/>
      <c r="P58" s="181">
        <f>'将来負担比率（分子）の構造'!M$50</f>
        <v>3500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644</v>
      </c>
      <c r="C61" s="181"/>
      <c r="D61" s="181"/>
      <c r="E61" s="181">
        <f>'将来負担比率（分子）の構造'!J$46</f>
        <v>670</v>
      </c>
      <c r="F61" s="181"/>
      <c r="G61" s="181"/>
      <c r="H61" s="181">
        <f>'将来負担比率（分子）の構造'!K$46</f>
        <v>570</v>
      </c>
      <c r="I61" s="181"/>
      <c r="J61" s="181"/>
      <c r="K61" s="181">
        <f>'将来負担比率（分子）の構造'!L$46</f>
        <v>573</v>
      </c>
      <c r="L61" s="181"/>
      <c r="M61" s="181"/>
      <c r="N61" s="181">
        <f>'将来負担比率（分子）の構造'!M$46</f>
        <v>551</v>
      </c>
      <c r="O61" s="181"/>
      <c r="P61" s="181"/>
    </row>
    <row r="62" spans="1:16" x14ac:dyDescent="0.15">
      <c r="A62" s="181" t="s">
        <v>34</v>
      </c>
      <c r="B62" s="181">
        <f>'将来負担比率（分子）の構造'!I$45</f>
        <v>647</v>
      </c>
      <c r="C62" s="181"/>
      <c r="D62" s="181"/>
      <c r="E62" s="181">
        <f>'将来負担比率（分子）の構造'!J$45</f>
        <v>588</v>
      </c>
      <c r="F62" s="181"/>
      <c r="G62" s="181"/>
      <c r="H62" s="181">
        <f>'将来負担比率（分子）の構造'!K$45</f>
        <v>603</v>
      </c>
      <c r="I62" s="181"/>
      <c r="J62" s="181"/>
      <c r="K62" s="181">
        <f>'将来負担比率（分子）の構造'!L$45</f>
        <v>493</v>
      </c>
      <c r="L62" s="181"/>
      <c r="M62" s="181"/>
      <c r="N62" s="181">
        <f>'将来負担比率（分子）の構造'!M$45</f>
        <v>425</v>
      </c>
      <c r="O62" s="181"/>
      <c r="P62" s="181"/>
    </row>
    <row r="63" spans="1:16" x14ac:dyDescent="0.15">
      <c r="A63" s="181" t="s">
        <v>33</v>
      </c>
      <c r="B63" s="181">
        <f>'将来負担比率（分子）の構造'!I$44</f>
        <v>614</v>
      </c>
      <c r="C63" s="181"/>
      <c r="D63" s="181"/>
      <c r="E63" s="181">
        <f>'将来負担比率（分子）の構造'!J$44</f>
        <v>445</v>
      </c>
      <c r="F63" s="181"/>
      <c r="G63" s="181"/>
      <c r="H63" s="181">
        <f>'将来負担比率（分子）の構造'!K$44</f>
        <v>297</v>
      </c>
      <c r="I63" s="181"/>
      <c r="J63" s="181"/>
      <c r="K63" s="181">
        <f>'将来負担比率（分子）の構造'!L$44</f>
        <v>247</v>
      </c>
      <c r="L63" s="181"/>
      <c r="M63" s="181"/>
      <c r="N63" s="181">
        <f>'将来負担比率（分子）の構造'!M$44</f>
        <v>206</v>
      </c>
      <c r="O63" s="181"/>
      <c r="P63" s="181"/>
    </row>
    <row r="64" spans="1:16" x14ac:dyDescent="0.15">
      <c r="A64" s="181" t="s">
        <v>32</v>
      </c>
      <c r="B64" s="181">
        <f>'将来負担比率（分子）の構造'!I$43</f>
        <v>9447</v>
      </c>
      <c r="C64" s="181"/>
      <c r="D64" s="181"/>
      <c r="E64" s="181">
        <f>'将来負担比率（分子）の構造'!J$43</f>
        <v>9169</v>
      </c>
      <c r="F64" s="181"/>
      <c r="G64" s="181"/>
      <c r="H64" s="181">
        <f>'将来負担比率（分子）の構造'!K$43</f>
        <v>9102</v>
      </c>
      <c r="I64" s="181"/>
      <c r="J64" s="181"/>
      <c r="K64" s="181">
        <f>'将来負担比率（分子）の構造'!L$43</f>
        <v>8944</v>
      </c>
      <c r="L64" s="181"/>
      <c r="M64" s="181"/>
      <c r="N64" s="181">
        <f>'将来負担比率（分子）の構造'!M$43</f>
        <v>8763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11954</v>
      </c>
      <c r="C66" s="181"/>
      <c r="D66" s="181"/>
      <c r="E66" s="181">
        <f>'将来負担比率（分子）の構造'!J$41</f>
        <v>12025</v>
      </c>
      <c r="F66" s="181"/>
      <c r="G66" s="181"/>
      <c r="H66" s="181">
        <f>'将来負担比率（分子）の構造'!K$41</f>
        <v>12440</v>
      </c>
      <c r="I66" s="181"/>
      <c r="J66" s="181"/>
      <c r="K66" s="181">
        <f>'将来負担比率（分子）の構造'!L$41</f>
        <v>12585</v>
      </c>
      <c r="L66" s="181"/>
      <c r="M66" s="181"/>
      <c r="N66" s="181">
        <f>'将来負担比率（分子）の構造'!M$41</f>
        <v>12882</v>
      </c>
      <c r="O66" s="181"/>
      <c r="P66" s="181"/>
    </row>
    <row r="67" spans="1:16" x14ac:dyDescent="0.15">
      <c r="A67" s="181" t="s">
        <v>74</v>
      </c>
      <c r="B67" s="181" t="e">
        <f>NA()</f>
        <v>#N/A</v>
      </c>
      <c r="C67" s="181">
        <f>IF(ISNUMBER('将来負担比率（分子）の構造'!I$53), IF('将来負担比率（分子）の構造'!I$53 &lt; 0, 0, '将来負担比率（分子）の構造'!I$53), NA())</f>
        <v>777</v>
      </c>
      <c r="D67" s="181" t="e">
        <f>NA()</f>
        <v>#N/A</v>
      </c>
      <c r="E67" s="181" t="e">
        <f>NA()</f>
        <v>#N/A</v>
      </c>
      <c r="F67" s="181">
        <f>IF(ISNUMBER('将来負担比率（分子）の構造'!J$53), IF('将来負担比率（分子）の構造'!J$53 &lt; 0, 0, '将来負担比率（分子）の構造'!J$53), NA())</f>
        <v>543</v>
      </c>
      <c r="G67" s="181" t="e">
        <f>NA()</f>
        <v>#N/A</v>
      </c>
      <c r="H67" s="181" t="e">
        <f>NA()</f>
        <v>#N/A</v>
      </c>
      <c r="I67" s="181">
        <f>IF(ISNUMBER('将来負担比率（分子）の構造'!K$53), IF('将来負担比率（分子）の構造'!K$53 &lt; 0, 0, '将来負担比率（分子）の構造'!K$53), NA())</f>
        <v>784</v>
      </c>
      <c r="J67" s="181" t="e">
        <f>NA()</f>
        <v>#N/A</v>
      </c>
      <c r="K67" s="181" t="e">
        <f>NA()</f>
        <v>#N/A</v>
      </c>
      <c r="L67" s="181">
        <f>IF(ISNUMBER('将来負担比率（分子）の構造'!L$53), IF('将来負担比率（分子）の構造'!L$53 &lt; 0, 0, '将来負担比率（分子）の構造'!L$53), NA())</f>
        <v>893</v>
      </c>
      <c r="M67" s="181" t="e">
        <f>NA()</f>
        <v>#N/A</v>
      </c>
      <c r="N67" s="181" t="e">
        <f>NA()</f>
        <v>#N/A</v>
      </c>
      <c r="O67" s="181">
        <f>IF(ISNUMBER('将来負担比率（分子）の構造'!M$53), IF('将来負担比率（分子）の構造'!M$53 &lt; 0, 0, '将来負担比率（分子）の構造'!M$53), NA())</f>
        <v>1221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1416</v>
      </c>
      <c r="C72" s="185">
        <f>基金残高に係る経年分析!G55</f>
        <v>1278</v>
      </c>
      <c r="D72" s="185">
        <f>基金残高に係る経年分析!H55</f>
        <v>1278</v>
      </c>
    </row>
    <row r="73" spans="1:16" x14ac:dyDescent="0.15">
      <c r="A73" s="184" t="s">
        <v>77</v>
      </c>
      <c r="B73" s="185">
        <f>基金残高に係る経年分析!F56</f>
        <v>95</v>
      </c>
      <c r="C73" s="185">
        <f>基金残高に係る経年分析!G56</f>
        <v>96</v>
      </c>
      <c r="D73" s="185">
        <f>基金残高に係る経年分析!H56</f>
        <v>96</v>
      </c>
    </row>
    <row r="74" spans="1:16" x14ac:dyDescent="0.15">
      <c r="A74" s="184" t="s">
        <v>78</v>
      </c>
      <c r="B74" s="185">
        <f>基金残高に係る経年分析!F57</f>
        <v>1357</v>
      </c>
      <c r="C74" s="185">
        <f>基金残高に係る経年分析!G57</f>
        <v>1692</v>
      </c>
      <c r="D74" s="185">
        <f>基金残高に係る経年分析!H57</f>
        <v>1884</v>
      </c>
    </row>
  </sheetData>
  <sheetProtection algorithmName="SHA-512" hashValue="PqDe32CwL6thFjJtVDj2OvNk7Bpr05Dr0eJcQtRrPcjQP/KpE4p0aiIxQ48gDEeEQp69obpO89P0HEGriVniMw==" saltValue="nSAONlKoOnOcmUALnAlM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226</v>
      </c>
      <c r="C5" s="709"/>
      <c r="D5" s="709"/>
      <c r="E5" s="709"/>
      <c r="F5" s="709"/>
      <c r="G5" s="709"/>
      <c r="H5" s="709"/>
      <c r="I5" s="709"/>
      <c r="J5" s="709"/>
      <c r="K5" s="709"/>
      <c r="L5" s="709"/>
      <c r="M5" s="709"/>
      <c r="N5" s="709"/>
      <c r="O5" s="709"/>
      <c r="P5" s="709"/>
      <c r="Q5" s="710"/>
      <c r="R5" s="695">
        <v>2094729</v>
      </c>
      <c r="S5" s="696"/>
      <c r="T5" s="696"/>
      <c r="U5" s="696"/>
      <c r="V5" s="696"/>
      <c r="W5" s="696"/>
      <c r="X5" s="696"/>
      <c r="Y5" s="739"/>
      <c r="Z5" s="757">
        <v>16</v>
      </c>
      <c r="AA5" s="757"/>
      <c r="AB5" s="757"/>
      <c r="AC5" s="757"/>
      <c r="AD5" s="758">
        <v>2007937</v>
      </c>
      <c r="AE5" s="758"/>
      <c r="AF5" s="758"/>
      <c r="AG5" s="758"/>
      <c r="AH5" s="758"/>
      <c r="AI5" s="758"/>
      <c r="AJ5" s="758"/>
      <c r="AK5" s="758"/>
      <c r="AL5" s="740">
        <v>30.4</v>
      </c>
      <c r="AM5" s="713"/>
      <c r="AN5" s="713"/>
      <c r="AO5" s="741"/>
      <c r="AP5" s="708" t="s">
        <v>227</v>
      </c>
      <c r="AQ5" s="709"/>
      <c r="AR5" s="709"/>
      <c r="AS5" s="709"/>
      <c r="AT5" s="709"/>
      <c r="AU5" s="709"/>
      <c r="AV5" s="709"/>
      <c r="AW5" s="709"/>
      <c r="AX5" s="709"/>
      <c r="AY5" s="709"/>
      <c r="AZ5" s="709"/>
      <c r="BA5" s="709"/>
      <c r="BB5" s="709"/>
      <c r="BC5" s="709"/>
      <c r="BD5" s="709"/>
      <c r="BE5" s="709"/>
      <c r="BF5" s="710"/>
      <c r="BG5" s="640">
        <v>2007937</v>
      </c>
      <c r="BH5" s="641"/>
      <c r="BI5" s="641"/>
      <c r="BJ5" s="641"/>
      <c r="BK5" s="641"/>
      <c r="BL5" s="641"/>
      <c r="BM5" s="641"/>
      <c r="BN5" s="642"/>
      <c r="BO5" s="677">
        <v>95.9</v>
      </c>
      <c r="BP5" s="677"/>
      <c r="BQ5" s="677"/>
      <c r="BR5" s="677"/>
      <c r="BS5" s="678">
        <v>93263</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102150</v>
      </c>
      <c r="S6" s="641"/>
      <c r="T6" s="641"/>
      <c r="U6" s="641"/>
      <c r="V6" s="641"/>
      <c r="W6" s="641"/>
      <c r="X6" s="641"/>
      <c r="Y6" s="642"/>
      <c r="Z6" s="677">
        <v>0.8</v>
      </c>
      <c r="AA6" s="677"/>
      <c r="AB6" s="677"/>
      <c r="AC6" s="677"/>
      <c r="AD6" s="678">
        <v>102150</v>
      </c>
      <c r="AE6" s="678"/>
      <c r="AF6" s="678"/>
      <c r="AG6" s="678"/>
      <c r="AH6" s="678"/>
      <c r="AI6" s="678"/>
      <c r="AJ6" s="678"/>
      <c r="AK6" s="678"/>
      <c r="AL6" s="643">
        <v>1.5</v>
      </c>
      <c r="AM6" s="644"/>
      <c r="AN6" s="644"/>
      <c r="AO6" s="679"/>
      <c r="AP6" s="637" t="s">
        <v>232</v>
      </c>
      <c r="AQ6" s="638"/>
      <c r="AR6" s="638"/>
      <c r="AS6" s="638"/>
      <c r="AT6" s="638"/>
      <c r="AU6" s="638"/>
      <c r="AV6" s="638"/>
      <c r="AW6" s="638"/>
      <c r="AX6" s="638"/>
      <c r="AY6" s="638"/>
      <c r="AZ6" s="638"/>
      <c r="BA6" s="638"/>
      <c r="BB6" s="638"/>
      <c r="BC6" s="638"/>
      <c r="BD6" s="638"/>
      <c r="BE6" s="638"/>
      <c r="BF6" s="639"/>
      <c r="BG6" s="640">
        <v>2007937</v>
      </c>
      <c r="BH6" s="641"/>
      <c r="BI6" s="641"/>
      <c r="BJ6" s="641"/>
      <c r="BK6" s="641"/>
      <c r="BL6" s="641"/>
      <c r="BM6" s="641"/>
      <c r="BN6" s="642"/>
      <c r="BO6" s="677">
        <v>95.9</v>
      </c>
      <c r="BP6" s="677"/>
      <c r="BQ6" s="677"/>
      <c r="BR6" s="677"/>
      <c r="BS6" s="678">
        <v>93263</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136970</v>
      </c>
      <c r="CS6" s="641"/>
      <c r="CT6" s="641"/>
      <c r="CU6" s="641"/>
      <c r="CV6" s="641"/>
      <c r="CW6" s="641"/>
      <c r="CX6" s="641"/>
      <c r="CY6" s="642"/>
      <c r="CZ6" s="740">
        <v>1.1000000000000001</v>
      </c>
      <c r="DA6" s="713"/>
      <c r="DB6" s="713"/>
      <c r="DC6" s="743"/>
      <c r="DD6" s="646" t="s">
        <v>128</v>
      </c>
      <c r="DE6" s="641"/>
      <c r="DF6" s="641"/>
      <c r="DG6" s="641"/>
      <c r="DH6" s="641"/>
      <c r="DI6" s="641"/>
      <c r="DJ6" s="641"/>
      <c r="DK6" s="641"/>
      <c r="DL6" s="641"/>
      <c r="DM6" s="641"/>
      <c r="DN6" s="641"/>
      <c r="DO6" s="641"/>
      <c r="DP6" s="642"/>
      <c r="DQ6" s="646">
        <v>136900</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1319</v>
      </c>
      <c r="S7" s="641"/>
      <c r="T7" s="641"/>
      <c r="U7" s="641"/>
      <c r="V7" s="641"/>
      <c r="W7" s="641"/>
      <c r="X7" s="641"/>
      <c r="Y7" s="642"/>
      <c r="Z7" s="677">
        <v>0</v>
      </c>
      <c r="AA7" s="677"/>
      <c r="AB7" s="677"/>
      <c r="AC7" s="677"/>
      <c r="AD7" s="678">
        <v>1319</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914986</v>
      </c>
      <c r="BH7" s="641"/>
      <c r="BI7" s="641"/>
      <c r="BJ7" s="641"/>
      <c r="BK7" s="641"/>
      <c r="BL7" s="641"/>
      <c r="BM7" s="641"/>
      <c r="BN7" s="642"/>
      <c r="BO7" s="677">
        <v>43.7</v>
      </c>
      <c r="BP7" s="677"/>
      <c r="BQ7" s="677"/>
      <c r="BR7" s="677"/>
      <c r="BS7" s="678">
        <v>33186</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1862719</v>
      </c>
      <c r="CS7" s="641"/>
      <c r="CT7" s="641"/>
      <c r="CU7" s="641"/>
      <c r="CV7" s="641"/>
      <c r="CW7" s="641"/>
      <c r="CX7" s="641"/>
      <c r="CY7" s="642"/>
      <c r="CZ7" s="677">
        <v>14.7</v>
      </c>
      <c r="DA7" s="677"/>
      <c r="DB7" s="677"/>
      <c r="DC7" s="677"/>
      <c r="DD7" s="646">
        <v>451963</v>
      </c>
      <c r="DE7" s="641"/>
      <c r="DF7" s="641"/>
      <c r="DG7" s="641"/>
      <c r="DH7" s="641"/>
      <c r="DI7" s="641"/>
      <c r="DJ7" s="641"/>
      <c r="DK7" s="641"/>
      <c r="DL7" s="641"/>
      <c r="DM7" s="641"/>
      <c r="DN7" s="641"/>
      <c r="DO7" s="641"/>
      <c r="DP7" s="642"/>
      <c r="DQ7" s="646">
        <v>1067177</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4288</v>
      </c>
      <c r="S8" s="641"/>
      <c r="T8" s="641"/>
      <c r="U8" s="641"/>
      <c r="V8" s="641"/>
      <c r="W8" s="641"/>
      <c r="X8" s="641"/>
      <c r="Y8" s="642"/>
      <c r="Z8" s="677">
        <v>0</v>
      </c>
      <c r="AA8" s="677"/>
      <c r="AB8" s="677"/>
      <c r="AC8" s="677"/>
      <c r="AD8" s="678">
        <v>4288</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28188</v>
      </c>
      <c r="BH8" s="641"/>
      <c r="BI8" s="641"/>
      <c r="BJ8" s="641"/>
      <c r="BK8" s="641"/>
      <c r="BL8" s="641"/>
      <c r="BM8" s="641"/>
      <c r="BN8" s="642"/>
      <c r="BO8" s="677">
        <v>1.3</v>
      </c>
      <c r="BP8" s="677"/>
      <c r="BQ8" s="677"/>
      <c r="BR8" s="677"/>
      <c r="BS8" s="646" t="s">
        <v>128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3271987</v>
      </c>
      <c r="CS8" s="641"/>
      <c r="CT8" s="641"/>
      <c r="CU8" s="641"/>
      <c r="CV8" s="641"/>
      <c r="CW8" s="641"/>
      <c r="CX8" s="641"/>
      <c r="CY8" s="642"/>
      <c r="CZ8" s="677">
        <v>25.9</v>
      </c>
      <c r="DA8" s="677"/>
      <c r="DB8" s="677"/>
      <c r="DC8" s="677"/>
      <c r="DD8" s="646">
        <v>1473</v>
      </c>
      <c r="DE8" s="641"/>
      <c r="DF8" s="641"/>
      <c r="DG8" s="641"/>
      <c r="DH8" s="641"/>
      <c r="DI8" s="641"/>
      <c r="DJ8" s="641"/>
      <c r="DK8" s="641"/>
      <c r="DL8" s="641"/>
      <c r="DM8" s="641"/>
      <c r="DN8" s="641"/>
      <c r="DO8" s="641"/>
      <c r="DP8" s="642"/>
      <c r="DQ8" s="646">
        <v>1561796</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2783</v>
      </c>
      <c r="S9" s="641"/>
      <c r="T9" s="641"/>
      <c r="U9" s="641"/>
      <c r="V9" s="641"/>
      <c r="W9" s="641"/>
      <c r="X9" s="641"/>
      <c r="Y9" s="642"/>
      <c r="Z9" s="677">
        <v>0</v>
      </c>
      <c r="AA9" s="677"/>
      <c r="AB9" s="677"/>
      <c r="AC9" s="677"/>
      <c r="AD9" s="678">
        <v>2783</v>
      </c>
      <c r="AE9" s="678"/>
      <c r="AF9" s="678"/>
      <c r="AG9" s="678"/>
      <c r="AH9" s="678"/>
      <c r="AI9" s="678"/>
      <c r="AJ9" s="678"/>
      <c r="AK9" s="678"/>
      <c r="AL9" s="643">
        <v>0</v>
      </c>
      <c r="AM9" s="644"/>
      <c r="AN9" s="644"/>
      <c r="AO9" s="679"/>
      <c r="AP9" s="637" t="s">
        <v>241</v>
      </c>
      <c r="AQ9" s="638"/>
      <c r="AR9" s="638"/>
      <c r="AS9" s="638"/>
      <c r="AT9" s="638"/>
      <c r="AU9" s="638"/>
      <c r="AV9" s="638"/>
      <c r="AW9" s="638"/>
      <c r="AX9" s="638"/>
      <c r="AY9" s="638"/>
      <c r="AZ9" s="638"/>
      <c r="BA9" s="638"/>
      <c r="BB9" s="638"/>
      <c r="BC9" s="638"/>
      <c r="BD9" s="638"/>
      <c r="BE9" s="638"/>
      <c r="BF9" s="639"/>
      <c r="BG9" s="640">
        <v>707089</v>
      </c>
      <c r="BH9" s="641"/>
      <c r="BI9" s="641"/>
      <c r="BJ9" s="641"/>
      <c r="BK9" s="641"/>
      <c r="BL9" s="641"/>
      <c r="BM9" s="641"/>
      <c r="BN9" s="642"/>
      <c r="BO9" s="677">
        <v>33.799999999999997</v>
      </c>
      <c r="BP9" s="677"/>
      <c r="BQ9" s="677"/>
      <c r="BR9" s="677"/>
      <c r="BS9" s="646" t="s">
        <v>128</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2275930</v>
      </c>
      <c r="CS9" s="641"/>
      <c r="CT9" s="641"/>
      <c r="CU9" s="641"/>
      <c r="CV9" s="641"/>
      <c r="CW9" s="641"/>
      <c r="CX9" s="641"/>
      <c r="CY9" s="642"/>
      <c r="CZ9" s="677">
        <v>18</v>
      </c>
      <c r="DA9" s="677"/>
      <c r="DB9" s="677"/>
      <c r="DC9" s="677"/>
      <c r="DD9" s="646">
        <v>1673</v>
      </c>
      <c r="DE9" s="641"/>
      <c r="DF9" s="641"/>
      <c r="DG9" s="641"/>
      <c r="DH9" s="641"/>
      <c r="DI9" s="641"/>
      <c r="DJ9" s="641"/>
      <c r="DK9" s="641"/>
      <c r="DL9" s="641"/>
      <c r="DM9" s="641"/>
      <c r="DN9" s="641"/>
      <c r="DO9" s="641"/>
      <c r="DP9" s="642"/>
      <c r="DQ9" s="646">
        <v>1994201</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128</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77556</v>
      </c>
      <c r="BH10" s="641"/>
      <c r="BI10" s="641"/>
      <c r="BJ10" s="641"/>
      <c r="BK10" s="641"/>
      <c r="BL10" s="641"/>
      <c r="BM10" s="641"/>
      <c r="BN10" s="642"/>
      <c r="BO10" s="677">
        <v>3.7</v>
      </c>
      <c r="BP10" s="677"/>
      <c r="BQ10" s="677"/>
      <c r="BR10" s="677"/>
      <c r="BS10" s="646">
        <v>12925</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20477</v>
      </c>
      <c r="CS10" s="641"/>
      <c r="CT10" s="641"/>
      <c r="CU10" s="641"/>
      <c r="CV10" s="641"/>
      <c r="CW10" s="641"/>
      <c r="CX10" s="641"/>
      <c r="CY10" s="642"/>
      <c r="CZ10" s="677">
        <v>0.2</v>
      </c>
      <c r="DA10" s="677"/>
      <c r="DB10" s="677"/>
      <c r="DC10" s="677"/>
      <c r="DD10" s="646" t="s">
        <v>128</v>
      </c>
      <c r="DE10" s="641"/>
      <c r="DF10" s="641"/>
      <c r="DG10" s="641"/>
      <c r="DH10" s="641"/>
      <c r="DI10" s="641"/>
      <c r="DJ10" s="641"/>
      <c r="DK10" s="641"/>
      <c r="DL10" s="641"/>
      <c r="DM10" s="641"/>
      <c r="DN10" s="641"/>
      <c r="DO10" s="641"/>
      <c r="DP10" s="642"/>
      <c r="DQ10" s="646">
        <v>13477</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347425</v>
      </c>
      <c r="S11" s="641"/>
      <c r="T11" s="641"/>
      <c r="U11" s="641"/>
      <c r="V11" s="641"/>
      <c r="W11" s="641"/>
      <c r="X11" s="641"/>
      <c r="Y11" s="642"/>
      <c r="Z11" s="643">
        <v>2.7</v>
      </c>
      <c r="AA11" s="644"/>
      <c r="AB11" s="644"/>
      <c r="AC11" s="645"/>
      <c r="AD11" s="646">
        <v>347425</v>
      </c>
      <c r="AE11" s="641"/>
      <c r="AF11" s="641"/>
      <c r="AG11" s="641"/>
      <c r="AH11" s="641"/>
      <c r="AI11" s="641"/>
      <c r="AJ11" s="641"/>
      <c r="AK11" s="642"/>
      <c r="AL11" s="643">
        <v>5.3</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102153</v>
      </c>
      <c r="BH11" s="641"/>
      <c r="BI11" s="641"/>
      <c r="BJ11" s="641"/>
      <c r="BK11" s="641"/>
      <c r="BL11" s="641"/>
      <c r="BM11" s="641"/>
      <c r="BN11" s="642"/>
      <c r="BO11" s="677">
        <v>4.9000000000000004</v>
      </c>
      <c r="BP11" s="677"/>
      <c r="BQ11" s="677"/>
      <c r="BR11" s="677"/>
      <c r="BS11" s="646">
        <v>20261</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155068</v>
      </c>
      <c r="CS11" s="641"/>
      <c r="CT11" s="641"/>
      <c r="CU11" s="641"/>
      <c r="CV11" s="641"/>
      <c r="CW11" s="641"/>
      <c r="CX11" s="641"/>
      <c r="CY11" s="642"/>
      <c r="CZ11" s="677">
        <v>1.2</v>
      </c>
      <c r="DA11" s="677"/>
      <c r="DB11" s="677"/>
      <c r="DC11" s="677"/>
      <c r="DD11" s="646">
        <v>18469</v>
      </c>
      <c r="DE11" s="641"/>
      <c r="DF11" s="641"/>
      <c r="DG11" s="641"/>
      <c r="DH11" s="641"/>
      <c r="DI11" s="641"/>
      <c r="DJ11" s="641"/>
      <c r="DK11" s="641"/>
      <c r="DL11" s="641"/>
      <c r="DM11" s="641"/>
      <c r="DN11" s="641"/>
      <c r="DO11" s="641"/>
      <c r="DP11" s="642"/>
      <c r="DQ11" s="646">
        <v>82404</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80</v>
      </c>
      <c r="S12" s="641"/>
      <c r="T12" s="641"/>
      <c r="U12" s="641"/>
      <c r="V12" s="641"/>
      <c r="W12" s="641"/>
      <c r="X12" s="641"/>
      <c r="Y12" s="642"/>
      <c r="Z12" s="677">
        <v>0</v>
      </c>
      <c r="AA12" s="677"/>
      <c r="AB12" s="677"/>
      <c r="AC12" s="677"/>
      <c r="AD12" s="678">
        <v>80</v>
      </c>
      <c r="AE12" s="678"/>
      <c r="AF12" s="678"/>
      <c r="AG12" s="678"/>
      <c r="AH12" s="678"/>
      <c r="AI12" s="678"/>
      <c r="AJ12" s="678"/>
      <c r="AK12" s="678"/>
      <c r="AL12" s="643">
        <v>0</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891051</v>
      </c>
      <c r="BH12" s="641"/>
      <c r="BI12" s="641"/>
      <c r="BJ12" s="641"/>
      <c r="BK12" s="641"/>
      <c r="BL12" s="641"/>
      <c r="BM12" s="641"/>
      <c r="BN12" s="642"/>
      <c r="BO12" s="677">
        <v>42.5</v>
      </c>
      <c r="BP12" s="677"/>
      <c r="BQ12" s="677"/>
      <c r="BR12" s="677"/>
      <c r="BS12" s="646">
        <v>60077</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231935</v>
      </c>
      <c r="CS12" s="641"/>
      <c r="CT12" s="641"/>
      <c r="CU12" s="641"/>
      <c r="CV12" s="641"/>
      <c r="CW12" s="641"/>
      <c r="CX12" s="641"/>
      <c r="CY12" s="642"/>
      <c r="CZ12" s="677">
        <v>1.8</v>
      </c>
      <c r="DA12" s="677"/>
      <c r="DB12" s="677"/>
      <c r="DC12" s="677"/>
      <c r="DD12" s="646" t="s">
        <v>128</v>
      </c>
      <c r="DE12" s="641"/>
      <c r="DF12" s="641"/>
      <c r="DG12" s="641"/>
      <c r="DH12" s="641"/>
      <c r="DI12" s="641"/>
      <c r="DJ12" s="641"/>
      <c r="DK12" s="641"/>
      <c r="DL12" s="641"/>
      <c r="DM12" s="641"/>
      <c r="DN12" s="641"/>
      <c r="DO12" s="641"/>
      <c r="DP12" s="642"/>
      <c r="DQ12" s="646">
        <v>134838</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884330</v>
      </c>
      <c r="BH13" s="641"/>
      <c r="BI13" s="641"/>
      <c r="BJ13" s="641"/>
      <c r="BK13" s="641"/>
      <c r="BL13" s="641"/>
      <c r="BM13" s="641"/>
      <c r="BN13" s="642"/>
      <c r="BO13" s="677">
        <v>42.2</v>
      </c>
      <c r="BP13" s="677"/>
      <c r="BQ13" s="677"/>
      <c r="BR13" s="677"/>
      <c r="BS13" s="646">
        <v>60077</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2425019</v>
      </c>
      <c r="CS13" s="641"/>
      <c r="CT13" s="641"/>
      <c r="CU13" s="641"/>
      <c r="CV13" s="641"/>
      <c r="CW13" s="641"/>
      <c r="CX13" s="641"/>
      <c r="CY13" s="642"/>
      <c r="CZ13" s="677">
        <v>19.2</v>
      </c>
      <c r="DA13" s="677"/>
      <c r="DB13" s="677"/>
      <c r="DC13" s="677"/>
      <c r="DD13" s="646">
        <v>803329</v>
      </c>
      <c r="DE13" s="641"/>
      <c r="DF13" s="641"/>
      <c r="DG13" s="641"/>
      <c r="DH13" s="641"/>
      <c r="DI13" s="641"/>
      <c r="DJ13" s="641"/>
      <c r="DK13" s="641"/>
      <c r="DL13" s="641"/>
      <c r="DM13" s="641"/>
      <c r="DN13" s="641"/>
      <c r="DO13" s="641"/>
      <c r="DP13" s="642"/>
      <c r="DQ13" s="646">
        <v>823575</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11072</v>
      </c>
      <c r="S14" s="641"/>
      <c r="T14" s="641"/>
      <c r="U14" s="641"/>
      <c r="V14" s="641"/>
      <c r="W14" s="641"/>
      <c r="X14" s="641"/>
      <c r="Y14" s="642"/>
      <c r="Z14" s="677">
        <v>0.1</v>
      </c>
      <c r="AA14" s="677"/>
      <c r="AB14" s="677"/>
      <c r="AC14" s="677"/>
      <c r="AD14" s="678">
        <v>11072</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39263</v>
      </c>
      <c r="BH14" s="641"/>
      <c r="BI14" s="641"/>
      <c r="BJ14" s="641"/>
      <c r="BK14" s="641"/>
      <c r="BL14" s="641"/>
      <c r="BM14" s="641"/>
      <c r="BN14" s="642"/>
      <c r="BO14" s="677">
        <v>1.9</v>
      </c>
      <c r="BP14" s="677"/>
      <c r="BQ14" s="677"/>
      <c r="BR14" s="677"/>
      <c r="BS14" s="646" t="s">
        <v>128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374841</v>
      </c>
      <c r="CS14" s="641"/>
      <c r="CT14" s="641"/>
      <c r="CU14" s="641"/>
      <c r="CV14" s="641"/>
      <c r="CW14" s="641"/>
      <c r="CX14" s="641"/>
      <c r="CY14" s="642"/>
      <c r="CZ14" s="677">
        <v>3</v>
      </c>
      <c r="DA14" s="677"/>
      <c r="DB14" s="677"/>
      <c r="DC14" s="677"/>
      <c r="DD14" s="646" t="s">
        <v>128</v>
      </c>
      <c r="DE14" s="641"/>
      <c r="DF14" s="641"/>
      <c r="DG14" s="641"/>
      <c r="DH14" s="641"/>
      <c r="DI14" s="641"/>
      <c r="DJ14" s="641"/>
      <c r="DK14" s="641"/>
      <c r="DL14" s="641"/>
      <c r="DM14" s="641"/>
      <c r="DN14" s="641"/>
      <c r="DO14" s="641"/>
      <c r="DP14" s="642"/>
      <c r="DQ14" s="646">
        <v>367864</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128</v>
      </c>
      <c r="AE15" s="678"/>
      <c r="AF15" s="678"/>
      <c r="AG15" s="678"/>
      <c r="AH15" s="678"/>
      <c r="AI15" s="678"/>
      <c r="AJ15" s="678"/>
      <c r="AK15" s="678"/>
      <c r="AL15" s="643" t="s">
        <v>128</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162637</v>
      </c>
      <c r="BH15" s="641"/>
      <c r="BI15" s="641"/>
      <c r="BJ15" s="641"/>
      <c r="BK15" s="641"/>
      <c r="BL15" s="641"/>
      <c r="BM15" s="641"/>
      <c r="BN15" s="642"/>
      <c r="BO15" s="677">
        <v>7.8</v>
      </c>
      <c r="BP15" s="677"/>
      <c r="BQ15" s="677"/>
      <c r="BR15" s="677"/>
      <c r="BS15" s="646" t="s">
        <v>128</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792927</v>
      </c>
      <c r="CS15" s="641"/>
      <c r="CT15" s="641"/>
      <c r="CU15" s="641"/>
      <c r="CV15" s="641"/>
      <c r="CW15" s="641"/>
      <c r="CX15" s="641"/>
      <c r="CY15" s="642"/>
      <c r="CZ15" s="677">
        <v>6.3</v>
      </c>
      <c r="DA15" s="677"/>
      <c r="DB15" s="677"/>
      <c r="DC15" s="677"/>
      <c r="DD15" s="646">
        <v>146589</v>
      </c>
      <c r="DE15" s="641"/>
      <c r="DF15" s="641"/>
      <c r="DG15" s="641"/>
      <c r="DH15" s="641"/>
      <c r="DI15" s="641"/>
      <c r="DJ15" s="641"/>
      <c r="DK15" s="641"/>
      <c r="DL15" s="641"/>
      <c r="DM15" s="641"/>
      <c r="DN15" s="641"/>
      <c r="DO15" s="641"/>
      <c r="DP15" s="642"/>
      <c r="DQ15" s="646">
        <v>583278</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3196</v>
      </c>
      <c r="S16" s="641"/>
      <c r="T16" s="641"/>
      <c r="U16" s="641"/>
      <c r="V16" s="641"/>
      <c r="W16" s="641"/>
      <c r="X16" s="641"/>
      <c r="Y16" s="642"/>
      <c r="Z16" s="677">
        <v>0</v>
      </c>
      <c r="AA16" s="677"/>
      <c r="AB16" s="677"/>
      <c r="AC16" s="677"/>
      <c r="AD16" s="678">
        <v>3196</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128</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t="s">
        <v>128</v>
      </c>
      <c r="CS16" s="641"/>
      <c r="CT16" s="641"/>
      <c r="CU16" s="641"/>
      <c r="CV16" s="641"/>
      <c r="CW16" s="641"/>
      <c r="CX16" s="641"/>
      <c r="CY16" s="642"/>
      <c r="CZ16" s="677" t="s">
        <v>128</v>
      </c>
      <c r="DA16" s="677"/>
      <c r="DB16" s="677"/>
      <c r="DC16" s="677"/>
      <c r="DD16" s="646" t="s">
        <v>128</v>
      </c>
      <c r="DE16" s="641"/>
      <c r="DF16" s="641"/>
      <c r="DG16" s="641"/>
      <c r="DH16" s="641"/>
      <c r="DI16" s="641"/>
      <c r="DJ16" s="641"/>
      <c r="DK16" s="641"/>
      <c r="DL16" s="641"/>
      <c r="DM16" s="641"/>
      <c r="DN16" s="641"/>
      <c r="DO16" s="641"/>
      <c r="DP16" s="642"/>
      <c r="DQ16" s="646" t="s">
        <v>128</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34128</v>
      </c>
      <c r="S17" s="641"/>
      <c r="T17" s="641"/>
      <c r="U17" s="641"/>
      <c r="V17" s="641"/>
      <c r="W17" s="641"/>
      <c r="X17" s="641"/>
      <c r="Y17" s="642"/>
      <c r="Z17" s="677">
        <v>0.3</v>
      </c>
      <c r="AA17" s="677"/>
      <c r="AB17" s="677"/>
      <c r="AC17" s="677"/>
      <c r="AD17" s="678">
        <v>34128</v>
      </c>
      <c r="AE17" s="678"/>
      <c r="AF17" s="678"/>
      <c r="AG17" s="678"/>
      <c r="AH17" s="678"/>
      <c r="AI17" s="678"/>
      <c r="AJ17" s="678"/>
      <c r="AK17" s="678"/>
      <c r="AL17" s="643">
        <v>0.5</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1107787</v>
      </c>
      <c r="CS17" s="641"/>
      <c r="CT17" s="641"/>
      <c r="CU17" s="641"/>
      <c r="CV17" s="641"/>
      <c r="CW17" s="641"/>
      <c r="CX17" s="641"/>
      <c r="CY17" s="642"/>
      <c r="CZ17" s="677">
        <v>8.8000000000000007</v>
      </c>
      <c r="DA17" s="677"/>
      <c r="DB17" s="677"/>
      <c r="DC17" s="677"/>
      <c r="DD17" s="646" t="s">
        <v>128</v>
      </c>
      <c r="DE17" s="641"/>
      <c r="DF17" s="641"/>
      <c r="DG17" s="641"/>
      <c r="DH17" s="641"/>
      <c r="DI17" s="641"/>
      <c r="DJ17" s="641"/>
      <c r="DK17" s="641"/>
      <c r="DL17" s="641"/>
      <c r="DM17" s="641"/>
      <c r="DN17" s="641"/>
      <c r="DO17" s="641"/>
      <c r="DP17" s="642"/>
      <c r="DQ17" s="646">
        <v>956775</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7326</v>
      </c>
      <c r="S18" s="641"/>
      <c r="T18" s="641"/>
      <c r="U18" s="641"/>
      <c r="V18" s="641"/>
      <c r="W18" s="641"/>
      <c r="X18" s="641"/>
      <c r="Y18" s="642"/>
      <c r="Z18" s="677">
        <v>0.1</v>
      </c>
      <c r="AA18" s="677"/>
      <c r="AB18" s="677"/>
      <c r="AC18" s="677"/>
      <c r="AD18" s="678">
        <v>7326</v>
      </c>
      <c r="AE18" s="678"/>
      <c r="AF18" s="678"/>
      <c r="AG18" s="678"/>
      <c r="AH18" s="678"/>
      <c r="AI18" s="678"/>
      <c r="AJ18" s="678"/>
      <c r="AK18" s="678"/>
      <c r="AL18" s="643">
        <v>0.1</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1639</v>
      </c>
      <c r="S19" s="641"/>
      <c r="T19" s="641"/>
      <c r="U19" s="641"/>
      <c r="V19" s="641"/>
      <c r="W19" s="641"/>
      <c r="X19" s="641"/>
      <c r="Y19" s="642"/>
      <c r="Z19" s="677">
        <v>0</v>
      </c>
      <c r="AA19" s="677"/>
      <c r="AB19" s="677"/>
      <c r="AC19" s="677"/>
      <c r="AD19" s="678">
        <v>1639</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86792</v>
      </c>
      <c r="BH19" s="641"/>
      <c r="BI19" s="641"/>
      <c r="BJ19" s="641"/>
      <c r="BK19" s="641"/>
      <c r="BL19" s="641"/>
      <c r="BM19" s="641"/>
      <c r="BN19" s="642"/>
      <c r="BO19" s="677">
        <v>4.0999999999999996</v>
      </c>
      <c r="BP19" s="677"/>
      <c r="BQ19" s="677"/>
      <c r="BR19" s="677"/>
      <c r="BS19" s="646" t="s">
        <v>128</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402</v>
      </c>
      <c r="S20" s="641"/>
      <c r="T20" s="641"/>
      <c r="U20" s="641"/>
      <c r="V20" s="641"/>
      <c r="W20" s="641"/>
      <c r="X20" s="641"/>
      <c r="Y20" s="642"/>
      <c r="Z20" s="677">
        <v>0</v>
      </c>
      <c r="AA20" s="677"/>
      <c r="AB20" s="677"/>
      <c r="AC20" s="677"/>
      <c r="AD20" s="678">
        <v>402</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86792</v>
      </c>
      <c r="BH20" s="641"/>
      <c r="BI20" s="641"/>
      <c r="BJ20" s="641"/>
      <c r="BK20" s="641"/>
      <c r="BL20" s="641"/>
      <c r="BM20" s="641"/>
      <c r="BN20" s="642"/>
      <c r="BO20" s="677">
        <v>4.0999999999999996</v>
      </c>
      <c r="BP20" s="677"/>
      <c r="BQ20" s="677"/>
      <c r="BR20" s="677"/>
      <c r="BS20" s="646" t="s">
        <v>128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12655660</v>
      </c>
      <c r="CS20" s="641"/>
      <c r="CT20" s="641"/>
      <c r="CU20" s="641"/>
      <c r="CV20" s="641"/>
      <c r="CW20" s="641"/>
      <c r="CX20" s="641"/>
      <c r="CY20" s="642"/>
      <c r="CZ20" s="677">
        <v>100</v>
      </c>
      <c r="DA20" s="677"/>
      <c r="DB20" s="677"/>
      <c r="DC20" s="677"/>
      <c r="DD20" s="646">
        <v>1423496</v>
      </c>
      <c r="DE20" s="641"/>
      <c r="DF20" s="641"/>
      <c r="DG20" s="641"/>
      <c r="DH20" s="641"/>
      <c r="DI20" s="641"/>
      <c r="DJ20" s="641"/>
      <c r="DK20" s="641"/>
      <c r="DL20" s="641"/>
      <c r="DM20" s="641"/>
      <c r="DN20" s="641"/>
      <c r="DO20" s="641"/>
      <c r="DP20" s="642"/>
      <c r="DQ20" s="646">
        <v>7722285</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24761</v>
      </c>
      <c r="S21" s="641"/>
      <c r="T21" s="641"/>
      <c r="U21" s="641"/>
      <c r="V21" s="641"/>
      <c r="W21" s="641"/>
      <c r="X21" s="641"/>
      <c r="Y21" s="642"/>
      <c r="Z21" s="677">
        <v>0.2</v>
      </c>
      <c r="AA21" s="677"/>
      <c r="AB21" s="677"/>
      <c r="AC21" s="677"/>
      <c r="AD21" s="678">
        <v>24761</v>
      </c>
      <c r="AE21" s="678"/>
      <c r="AF21" s="678"/>
      <c r="AG21" s="678"/>
      <c r="AH21" s="678"/>
      <c r="AI21" s="678"/>
      <c r="AJ21" s="678"/>
      <c r="AK21" s="678"/>
      <c r="AL21" s="643">
        <v>0.4</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t="s">
        <v>128</v>
      </c>
      <c r="BH21" s="641"/>
      <c r="BI21" s="641"/>
      <c r="BJ21" s="641"/>
      <c r="BK21" s="641"/>
      <c r="BL21" s="641"/>
      <c r="BM21" s="641"/>
      <c r="BN21" s="642"/>
      <c r="BO21" s="677" t="s">
        <v>128</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4822033</v>
      </c>
      <c r="S22" s="641"/>
      <c r="T22" s="641"/>
      <c r="U22" s="641"/>
      <c r="V22" s="641"/>
      <c r="W22" s="641"/>
      <c r="X22" s="641"/>
      <c r="Y22" s="642"/>
      <c r="Z22" s="677">
        <v>36.9</v>
      </c>
      <c r="AA22" s="677"/>
      <c r="AB22" s="677"/>
      <c r="AC22" s="677"/>
      <c r="AD22" s="678">
        <v>4054302</v>
      </c>
      <c r="AE22" s="678"/>
      <c r="AF22" s="678"/>
      <c r="AG22" s="678"/>
      <c r="AH22" s="678"/>
      <c r="AI22" s="678"/>
      <c r="AJ22" s="678"/>
      <c r="AK22" s="678"/>
      <c r="AL22" s="643">
        <v>61.4</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128</v>
      </c>
      <c r="BH22" s="641"/>
      <c r="BI22" s="641"/>
      <c r="BJ22" s="641"/>
      <c r="BK22" s="641"/>
      <c r="BL22" s="641"/>
      <c r="BM22" s="641"/>
      <c r="BN22" s="642"/>
      <c r="BO22" s="677" t="s">
        <v>128</v>
      </c>
      <c r="BP22" s="677"/>
      <c r="BQ22" s="677"/>
      <c r="BR22" s="677"/>
      <c r="BS22" s="646" t="s">
        <v>128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4054302</v>
      </c>
      <c r="S23" s="641"/>
      <c r="T23" s="641"/>
      <c r="U23" s="641"/>
      <c r="V23" s="641"/>
      <c r="W23" s="641"/>
      <c r="X23" s="641"/>
      <c r="Y23" s="642"/>
      <c r="Z23" s="677">
        <v>31</v>
      </c>
      <c r="AA23" s="677"/>
      <c r="AB23" s="677"/>
      <c r="AC23" s="677"/>
      <c r="AD23" s="678">
        <v>4054302</v>
      </c>
      <c r="AE23" s="678"/>
      <c r="AF23" s="678"/>
      <c r="AG23" s="678"/>
      <c r="AH23" s="678"/>
      <c r="AI23" s="678"/>
      <c r="AJ23" s="678"/>
      <c r="AK23" s="678"/>
      <c r="AL23" s="643">
        <v>61.4</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v>86792</v>
      </c>
      <c r="BH23" s="641"/>
      <c r="BI23" s="641"/>
      <c r="BJ23" s="641"/>
      <c r="BK23" s="641"/>
      <c r="BL23" s="641"/>
      <c r="BM23" s="641"/>
      <c r="BN23" s="642"/>
      <c r="BO23" s="677">
        <v>4.0999999999999996</v>
      </c>
      <c r="BP23" s="677"/>
      <c r="BQ23" s="677"/>
      <c r="BR23" s="677"/>
      <c r="BS23" s="646" t="s">
        <v>128</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767731</v>
      </c>
      <c r="S24" s="641"/>
      <c r="T24" s="641"/>
      <c r="U24" s="641"/>
      <c r="V24" s="641"/>
      <c r="W24" s="641"/>
      <c r="X24" s="641"/>
      <c r="Y24" s="642"/>
      <c r="Z24" s="677">
        <v>5.9</v>
      </c>
      <c r="AA24" s="677"/>
      <c r="AB24" s="677"/>
      <c r="AC24" s="677"/>
      <c r="AD24" s="678" t="s">
        <v>128</v>
      </c>
      <c r="AE24" s="678"/>
      <c r="AF24" s="678"/>
      <c r="AG24" s="678"/>
      <c r="AH24" s="678"/>
      <c r="AI24" s="678"/>
      <c r="AJ24" s="678"/>
      <c r="AK24" s="678"/>
      <c r="AL24" s="643" t="s">
        <v>128</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4359471</v>
      </c>
      <c r="CS24" s="696"/>
      <c r="CT24" s="696"/>
      <c r="CU24" s="696"/>
      <c r="CV24" s="696"/>
      <c r="CW24" s="696"/>
      <c r="CX24" s="696"/>
      <c r="CY24" s="739"/>
      <c r="CZ24" s="740">
        <v>34.4</v>
      </c>
      <c r="DA24" s="713"/>
      <c r="DB24" s="713"/>
      <c r="DC24" s="743"/>
      <c r="DD24" s="738">
        <v>2877729</v>
      </c>
      <c r="DE24" s="696"/>
      <c r="DF24" s="696"/>
      <c r="DG24" s="696"/>
      <c r="DH24" s="696"/>
      <c r="DI24" s="696"/>
      <c r="DJ24" s="696"/>
      <c r="DK24" s="739"/>
      <c r="DL24" s="738">
        <v>2769001</v>
      </c>
      <c r="DM24" s="696"/>
      <c r="DN24" s="696"/>
      <c r="DO24" s="696"/>
      <c r="DP24" s="696"/>
      <c r="DQ24" s="696"/>
      <c r="DR24" s="696"/>
      <c r="DS24" s="696"/>
      <c r="DT24" s="696"/>
      <c r="DU24" s="696"/>
      <c r="DV24" s="739"/>
      <c r="DW24" s="740">
        <v>40.5</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128</v>
      </c>
      <c r="AA25" s="677"/>
      <c r="AB25" s="677"/>
      <c r="AC25" s="677"/>
      <c r="AD25" s="678" t="s">
        <v>128</v>
      </c>
      <c r="AE25" s="678"/>
      <c r="AF25" s="678"/>
      <c r="AG25" s="678"/>
      <c r="AH25" s="678"/>
      <c r="AI25" s="678"/>
      <c r="AJ25" s="678"/>
      <c r="AK25" s="678"/>
      <c r="AL25" s="643" t="s">
        <v>128</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128</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1704702</v>
      </c>
      <c r="CS25" s="659"/>
      <c r="CT25" s="659"/>
      <c r="CU25" s="659"/>
      <c r="CV25" s="659"/>
      <c r="CW25" s="659"/>
      <c r="CX25" s="659"/>
      <c r="CY25" s="660"/>
      <c r="CZ25" s="643">
        <v>13.5</v>
      </c>
      <c r="DA25" s="661"/>
      <c r="DB25" s="661"/>
      <c r="DC25" s="662"/>
      <c r="DD25" s="646">
        <v>1549331</v>
      </c>
      <c r="DE25" s="659"/>
      <c r="DF25" s="659"/>
      <c r="DG25" s="659"/>
      <c r="DH25" s="659"/>
      <c r="DI25" s="659"/>
      <c r="DJ25" s="659"/>
      <c r="DK25" s="660"/>
      <c r="DL25" s="646">
        <v>1440883</v>
      </c>
      <c r="DM25" s="659"/>
      <c r="DN25" s="659"/>
      <c r="DO25" s="659"/>
      <c r="DP25" s="659"/>
      <c r="DQ25" s="659"/>
      <c r="DR25" s="659"/>
      <c r="DS25" s="659"/>
      <c r="DT25" s="659"/>
      <c r="DU25" s="659"/>
      <c r="DV25" s="660"/>
      <c r="DW25" s="643">
        <v>21.1</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7423203</v>
      </c>
      <c r="S26" s="641"/>
      <c r="T26" s="641"/>
      <c r="U26" s="641"/>
      <c r="V26" s="641"/>
      <c r="W26" s="641"/>
      <c r="X26" s="641"/>
      <c r="Y26" s="642"/>
      <c r="Z26" s="677">
        <v>56.8</v>
      </c>
      <c r="AA26" s="677"/>
      <c r="AB26" s="677"/>
      <c r="AC26" s="677"/>
      <c r="AD26" s="678">
        <v>6568680</v>
      </c>
      <c r="AE26" s="678"/>
      <c r="AF26" s="678"/>
      <c r="AG26" s="678"/>
      <c r="AH26" s="678"/>
      <c r="AI26" s="678"/>
      <c r="AJ26" s="678"/>
      <c r="AK26" s="678"/>
      <c r="AL26" s="643">
        <v>99.5</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128</v>
      </c>
      <c r="BP26" s="677"/>
      <c r="BQ26" s="677"/>
      <c r="BR26" s="677"/>
      <c r="BS26" s="646" t="s">
        <v>128</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969454</v>
      </c>
      <c r="CS26" s="641"/>
      <c r="CT26" s="641"/>
      <c r="CU26" s="641"/>
      <c r="CV26" s="641"/>
      <c r="CW26" s="641"/>
      <c r="CX26" s="641"/>
      <c r="CY26" s="642"/>
      <c r="CZ26" s="643">
        <v>7.7</v>
      </c>
      <c r="DA26" s="661"/>
      <c r="DB26" s="661"/>
      <c r="DC26" s="662"/>
      <c r="DD26" s="646">
        <v>872305</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2877</v>
      </c>
      <c r="S27" s="641"/>
      <c r="T27" s="641"/>
      <c r="U27" s="641"/>
      <c r="V27" s="641"/>
      <c r="W27" s="641"/>
      <c r="X27" s="641"/>
      <c r="Y27" s="642"/>
      <c r="Z27" s="677">
        <v>0</v>
      </c>
      <c r="AA27" s="677"/>
      <c r="AB27" s="677"/>
      <c r="AC27" s="677"/>
      <c r="AD27" s="678">
        <v>2877</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2094729</v>
      </c>
      <c r="BH27" s="641"/>
      <c r="BI27" s="641"/>
      <c r="BJ27" s="641"/>
      <c r="BK27" s="641"/>
      <c r="BL27" s="641"/>
      <c r="BM27" s="641"/>
      <c r="BN27" s="642"/>
      <c r="BO27" s="677">
        <v>100</v>
      </c>
      <c r="BP27" s="677"/>
      <c r="BQ27" s="677"/>
      <c r="BR27" s="677"/>
      <c r="BS27" s="646">
        <v>93263</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1546982</v>
      </c>
      <c r="CS27" s="659"/>
      <c r="CT27" s="659"/>
      <c r="CU27" s="659"/>
      <c r="CV27" s="659"/>
      <c r="CW27" s="659"/>
      <c r="CX27" s="659"/>
      <c r="CY27" s="660"/>
      <c r="CZ27" s="643">
        <v>12.2</v>
      </c>
      <c r="DA27" s="661"/>
      <c r="DB27" s="661"/>
      <c r="DC27" s="662"/>
      <c r="DD27" s="646">
        <v>371623</v>
      </c>
      <c r="DE27" s="659"/>
      <c r="DF27" s="659"/>
      <c r="DG27" s="659"/>
      <c r="DH27" s="659"/>
      <c r="DI27" s="659"/>
      <c r="DJ27" s="659"/>
      <c r="DK27" s="660"/>
      <c r="DL27" s="646">
        <v>371343</v>
      </c>
      <c r="DM27" s="659"/>
      <c r="DN27" s="659"/>
      <c r="DO27" s="659"/>
      <c r="DP27" s="659"/>
      <c r="DQ27" s="659"/>
      <c r="DR27" s="659"/>
      <c r="DS27" s="659"/>
      <c r="DT27" s="659"/>
      <c r="DU27" s="659"/>
      <c r="DV27" s="660"/>
      <c r="DW27" s="643">
        <v>5.4</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55699</v>
      </c>
      <c r="S28" s="641"/>
      <c r="T28" s="641"/>
      <c r="U28" s="641"/>
      <c r="V28" s="641"/>
      <c r="W28" s="641"/>
      <c r="X28" s="641"/>
      <c r="Y28" s="642"/>
      <c r="Z28" s="677">
        <v>0.4</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1107787</v>
      </c>
      <c r="CS28" s="641"/>
      <c r="CT28" s="641"/>
      <c r="CU28" s="641"/>
      <c r="CV28" s="641"/>
      <c r="CW28" s="641"/>
      <c r="CX28" s="641"/>
      <c r="CY28" s="642"/>
      <c r="CZ28" s="643">
        <v>8.8000000000000007</v>
      </c>
      <c r="DA28" s="661"/>
      <c r="DB28" s="661"/>
      <c r="DC28" s="662"/>
      <c r="DD28" s="646">
        <v>956775</v>
      </c>
      <c r="DE28" s="641"/>
      <c r="DF28" s="641"/>
      <c r="DG28" s="641"/>
      <c r="DH28" s="641"/>
      <c r="DI28" s="641"/>
      <c r="DJ28" s="641"/>
      <c r="DK28" s="642"/>
      <c r="DL28" s="646">
        <v>956775</v>
      </c>
      <c r="DM28" s="641"/>
      <c r="DN28" s="641"/>
      <c r="DO28" s="641"/>
      <c r="DP28" s="641"/>
      <c r="DQ28" s="641"/>
      <c r="DR28" s="641"/>
      <c r="DS28" s="641"/>
      <c r="DT28" s="641"/>
      <c r="DU28" s="641"/>
      <c r="DV28" s="642"/>
      <c r="DW28" s="643">
        <v>14</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338055</v>
      </c>
      <c r="S29" s="641"/>
      <c r="T29" s="641"/>
      <c r="U29" s="641"/>
      <c r="V29" s="641"/>
      <c r="W29" s="641"/>
      <c r="X29" s="641"/>
      <c r="Y29" s="642"/>
      <c r="Z29" s="677">
        <v>2.6</v>
      </c>
      <c r="AA29" s="677"/>
      <c r="AB29" s="677"/>
      <c r="AC29" s="677"/>
      <c r="AD29" s="678">
        <v>14644</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69</v>
      </c>
      <c r="CG29" s="674"/>
      <c r="CH29" s="674"/>
      <c r="CI29" s="674"/>
      <c r="CJ29" s="674"/>
      <c r="CK29" s="674"/>
      <c r="CL29" s="674"/>
      <c r="CM29" s="674"/>
      <c r="CN29" s="674"/>
      <c r="CO29" s="674"/>
      <c r="CP29" s="674"/>
      <c r="CQ29" s="675"/>
      <c r="CR29" s="640">
        <v>1097662</v>
      </c>
      <c r="CS29" s="659"/>
      <c r="CT29" s="659"/>
      <c r="CU29" s="659"/>
      <c r="CV29" s="659"/>
      <c r="CW29" s="659"/>
      <c r="CX29" s="659"/>
      <c r="CY29" s="660"/>
      <c r="CZ29" s="643">
        <v>8.6999999999999993</v>
      </c>
      <c r="DA29" s="661"/>
      <c r="DB29" s="661"/>
      <c r="DC29" s="662"/>
      <c r="DD29" s="646">
        <v>946650</v>
      </c>
      <c r="DE29" s="659"/>
      <c r="DF29" s="659"/>
      <c r="DG29" s="659"/>
      <c r="DH29" s="659"/>
      <c r="DI29" s="659"/>
      <c r="DJ29" s="659"/>
      <c r="DK29" s="660"/>
      <c r="DL29" s="646">
        <v>946650</v>
      </c>
      <c r="DM29" s="659"/>
      <c r="DN29" s="659"/>
      <c r="DO29" s="659"/>
      <c r="DP29" s="659"/>
      <c r="DQ29" s="659"/>
      <c r="DR29" s="659"/>
      <c r="DS29" s="659"/>
      <c r="DT29" s="659"/>
      <c r="DU29" s="659"/>
      <c r="DV29" s="660"/>
      <c r="DW29" s="643">
        <v>13.9</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67504</v>
      </c>
      <c r="S30" s="641"/>
      <c r="T30" s="641"/>
      <c r="U30" s="641"/>
      <c r="V30" s="641"/>
      <c r="W30" s="641"/>
      <c r="X30" s="641"/>
      <c r="Y30" s="642"/>
      <c r="Z30" s="677">
        <v>0.5</v>
      </c>
      <c r="AA30" s="677"/>
      <c r="AB30" s="677"/>
      <c r="AC30" s="677"/>
      <c r="AD30" s="678" t="s">
        <v>128</v>
      </c>
      <c r="AE30" s="678"/>
      <c r="AF30" s="678"/>
      <c r="AG30" s="678"/>
      <c r="AH30" s="678"/>
      <c r="AI30" s="678"/>
      <c r="AJ30" s="678"/>
      <c r="AK30" s="678"/>
      <c r="AL30" s="643" t="s">
        <v>128</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1045988</v>
      </c>
      <c r="CS30" s="641"/>
      <c r="CT30" s="641"/>
      <c r="CU30" s="641"/>
      <c r="CV30" s="641"/>
      <c r="CW30" s="641"/>
      <c r="CX30" s="641"/>
      <c r="CY30" s="642"/>
      <c r="CZ30" s="643">
        <v>8.3000000000000007</v>
      </c>
      <c r="DA30" s="661"/>
      <c r="DB30" s="661"/>
      <c r="DC30" s="662"/>
      <c r="DD30" s="646">
        <v>917854</v>
      </c>
      <c r="DE30" s="641"/>
      <c r="DF30" s="641"/>
      <c r="DG30" s="641"/>
      <c r="DH30" s="641"/>
      <c r="DI30" s="641"/>
      <c r="DJ30" s="641"/>
      <c r="DK30" s="642"/>
      <c r="DL30" s="646">
        <v>917854</v>
      </c>
      <c r="DM30" s="641"/>
      <c r="DN30" s="641"/>
      <c r="DO30" s="641"/>
      <c r="DP30" s="641"/>
      <c r="DQ30" s="641"/>
      <c r="DR30" s="641"/>
      <c r="DS30" s="641"/>
      <c r="DT30" s="641"/>
      <c r="DU30" s="641"/>
      <c r="DV30" s="642"/>
      <c r="DW30" s="643">
        <v>13.4</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1190705</v>
      </c>
      <c r="S31" s="641"/>
      <c r="T31" s="641"/>
      <c r="U31" s="641"/>
      <c r="V31" s="641"/>
      <c r="W31" s="641"/>
      <c r="X31" s="641"/>
      <c r="Y31" s="642"/>
      <c r="Z31" s="677">
        <v>9.1</v>
      </c>
      <c r="AA31" s="677"/>
      <c r="AB31" s="677"/>
      <c r="AC31" s="677"/>
      <c r="AD31" s="678" t="s">
        <v>128</v>
      </c>
      <c r="AE31" s="678"/>
      <c r="AF31" s="678"/>
      <c r="AG31" s="678"/>
      <c r="AH31" s="678"/>
      <c r="AI31" s="678"/>
      <c r="AJ31" s="678"/>
      <c r="AK31" s="678"/>
      <c r="AL31" s="643" t="s">
        <v>128</v>
      </c>
      <c r="AM31" s="644"/>
      <c r="AN31" s="644"/>
      <c r="AO31" s="679"/>
      <c r="AP31" s="715" t="s">
        <v>309</v>
      </c>
      <c r="AQ31" s="716"/>
      <c r="AR31" s="716"/>
      <c r="AS31" s="716"/>
      <c r="AT31" s="721" t="s">
        <v>310</v>
      </c>
      <c r="AU31" s="231"/>
      <c r="AV31" s="231"/>
      <c r="AW31" s="231"/>
      <c r="AX31" s="708" t="s">
        <v>187</v>
      </c>
      <c r="AY31" s="709"/>
      <c r="AZ31" s="709"/>
      <c r="BA31" s="709"/>
      <c r="BB31" s="709"/>
      <c r="BC31" s="709"/>
      <c r="BD31" s="709"/>
      <c r="BE31" s="709"/>
      <c r="BF31" s="710"/>
      <c r="BG31" s="711">
        <v>99.7</v>
      </c>
      <c r="BH31" s="712"/>
      <c r="BI31" s="712"/>
      <c r="BJ31" s="712"/>
      <c r="BK31" s="712"/>
      <c r="BL31" s="712"/>
      <c r="BM31" s="713">
        <v>98.6</v>
      </c>
      <c r="BN31" s="712"/>
      <c r="BO31" s="712"/>
      <c r="BP31" s="712"/>
      <c r="BQ31" s="714"/>
      <c r="BR31" s="711">
        <v>99.7</v>
      </c>
      <c r="BS31" s="712"/>
      <c r="BT31" s="712"/>
      <c r="BU31" s="712"/>
      <c r="BV31" s="712"/>
      <c r="BW31" s="712"/>
      <c r="BX31" s="713">
        <v>98.6</v>
      </c>
      <c r="BY31" s="712"/>
      <c r="BZ31" s="712"/>
      <c r="CA31" s="712"/>
      <c r="CB31" s="714"/>
      <c r="CD31" s="731"/>
      <c r="CE31" s="732"/>
      <c r="CF31" s="673" t="s">
        <v>311</v>
      </c>
      <c r="CG31" s="674"/>
      <c r="CH31" s="674"/>
      <c r="CI31" s="674"/>
      <c r="CJ31" s="674"/>
      <c r="CK31" s="674"/>
      <c r="CL31" s="674"/>
      <c r="CM31" s="674"/>
      <c r="CN31" s="674"/>
      <c r="CO31" s="674"/>
      <c r="CP31" s="674"/>
      <c r="CQ31" s="675"/>
      <c r="CR31" s="640">
        <v>51674</v>
      </c>
      <c r="CS31" s="659"/>
      <c r="CT31" s="659"/>
      <c r="CU31" s="659"/>
      <c r="CV31" s="659"/>
      <c r="CW31" s="659"/>
      <c r="CX31" s="659"/>
      <c r="CY31" s="660"/>
      <c r="CZ31" s="643">
        <v>0.4</v>
      </c>
      <c r="DA31" s="661"/>
      <c r="DB31" s="661"/>
      <c r="DC31" s="662"/>
      <c r="DD31" s="646">
        <v>28796</v>
      </c>
      <c r="DE31" s="659"/>
      <c r="DF31" s="659"/>
      <c r="DG31" s="659"/>
      <c r="DH31" s="659"/>
      <c r="DI31" s="659"/>
      <c r="DJ31" s="659"/>
      <c r="DK31" s="660"/>
      <c r="DL31" s="646">
        <v>28796</v>
      </c>
      <c r="DM31" s="659"/>
      <c r="DN31" s="659"/>
      <c r="DO31" s="659"/>
      <c r="DP31" s="659"/>
      <c r="DQ31" s="659"/>
      <c r="DR31" s="659"/>
      <c r="DS31" s="659"/>
      <c r="DT31" s="659"/>
      <c r="DU31" s="659"/>
      <c r="DV31" s="660"/>
      <c r="DW31" s="643">
        <v>0.4</v>
      </c>
      <c r="DX31" s="661"/>
      <c r="DY31" s="661"/>
      <c r="DZ31" s="661"/>
      <c r="EA31" s="661"/>
      <c r="EB31" s="661"/>
      <c r="EC31" s="676"/>
    </row>
    <row r="32" spans="2:133" ht="11.25" customHeight="1" x14ac:dyDescent="0.15">
      <c r="B32" s="704" t="s">
        <v>312</v>
      </c>
      <c r="C32" s="705"/>
      <c r="D32" s="705"/>
      <c r="E32" s="705"/>
      <c r="F32" s="705"/>
      <c r="G32" s="705"/>
      <c r="H32" s="705"/>
      <c r="I32" s="705"/>
      <c r="J32" s="705"/>
      <c r="K32" s="705"/>
      <c r="L32" s="705"/>
      <c r="M32" s="705"/>
      <c r="N32" s="705"/>
      <c r="O32" s="705"/>
      <c r="P32" s="705"/>
      <c r="Q32" s="706"/>
      <c r="R32" s="640" t="s">
        <v>128</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128</v>
      </c>
      <c r="AM32" s="644"/>
      <c r="AN32" s="644"/>
      <c r="AO32" s="679"/>
      <c r="AP32" s="717"/>
      <c r="AQ32" s="718"/>
      <c r="AR32" s="718"/>
      <c r="AS32" s="718"/>
      <c r="AT32" s="722"/>
      <c r="AU32" s="230" t="s">
        <v>313</v>
      </c>
      <c r="AV32" s="230"/>
      <c r="AW32" s="230"/>
      <c r="AX32" s="637" t="s">
        <v>314</v>
      </c>
      <c r="AY32" s="638"/>
      <c r="AZ32" s="638"/>
      <c r="BA32" s="638"/>
      <c r="BB32" s="638"/>
      <c r="BC32" s="638"/>
      <c r="BD32" s="638"/>
      <c r="BE32" s="638"/>
      <c r="BF32" s="639"/>
      <c r="BG32" s="724">
        <v>99.8</v>
      </c>
      <c r="BH32" s="659"/>
      <c r="BI32" s="659"/>
      <c r="BJ32" s="659"/>
      <c r="BK32" s="659"/>
      <c r="BL32" s="659"/>
      <c r="BM32" s="644">
        <v>99.3</v>
      </c>
      <c r="BN32" s="725"/>
      <c r="BO32" s="725"/>
      <c r="BP32" s="725"/>
      <c r="BQ32" s="683"/>
      <c r="BR32" s="724">
        <v>99.8</v>
      </c>
      <c r="BS32" s="659"/>
      <c r="BT32" s="659"/>
      <c r="BU32" s="659"/>
      <c r="BV32" s="659"/>
      <c r="BW32" s="659"/>
      <c r="BX32" s="644">
        <v>99.2</v>
      </c>
      <c r="BY32" s="725"/>
      <c r="BZ32" s="725"/>
      <c r="CA32" s="725"/>
      <c r="CB32" s="683"/>
      <c r="CD32" s="733"/>
      <c r="CE32" s="734"/>
      <c r="CF32" s="673" t="s">
        <v>315</v>
      </c>
      <c r="CG32" s="674"/>
      <c r="CH32" s="674"/>
      <c r="CI32" s="674"/>
      <c r="CJ32" s="674"/>
      <c r="CK32" s="674"/>
      <c r="CL32" s="674"/>
      <c r="CM32" s="674"/>
      <c r="CN32" s="674"/>
      <c r="CO32" s="674"/>
      <c r="CP32" s="674"/>
      <c r="CQ32" s="675"/>
      <c r="CR32" s="640">
        <v>10125</v>
      </c>
      <c r="CS32" s="641"/>
      <c r="CT32" s="641"/>
      <c r="CU32" s="641"/>
      <c r="CV32" s="641"/>
      <c r="CW32" s="641"/>
      <c r="CX32" s="641"/>
      <c r="CY32" s="642"/>
      <c r="CZ32" s="643">
        <v>0.1</v>
      </c>
      <c r="DA32" s="661"/>
      <c r="DB32" s="661"/>
      <c r="DC32" s="662"/>
      <c r="DD32" s="646">
        <v>10125</v>
      </c>
      <c r="DE32" s="641"/>
      <c r="DF32" s="641"/>
      <c r="DG32" s="641"/>
      <c r="DH32" s="641"/>
      <c r="DI32" s="641"/>
      <c r="DJ32" s="641"/>
      <c r="DK32" s="642"/>
      <c r="DL32" s="646">
        <v>10125</v>
      </c>
      <c r="DM32" s="641"/>
      <c r="DN32" s="641"/>
      <c r="DO32" s="641"/>
      <c r="DP32" s="641"/>
      <c r="DQ32" s="641"/>
      <c r="DR32" s="641"/>
      <c r="DS32" s="641"/>
      <c r="DT32" s="641"/>
      <c r="DU32" s="641"/>
      <c r="DV32" s="642"/>
      <c r="DW32" s="643">
        <v>0.1</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556580</v>
      </c>
      <c r="S33" s="641"/>
      <c r="T33" s="641"/>
      <c r="U33" s="641"/>
      <c r="V33" s="641"/>
      <c r="W33" s="641"/>
      <c r="X33" s="641"/>
      <c r="Y33" s="642"/>
      <c r="Z33" s="677">
        <v>4.3</v>
      </c>
      <c r="AA33" s="677"/>
      <c r="AB33" s="677"/>
      <c r="AC33" s="677"/>
      <c r="AD33" s="678" t="s">
        <v>128</v>
      </c>
      <c r="AE33" s="678"/>
      <c r="AF33" s="678"/>
      <c r="AG33" s="678"/>
      <c r="AH33" s="678"/>
      <c r="AI33" s="678"/>
      <c r="AJ33" s="678"/>
      <c r="AK33" s="678"/>
      <c r="AL33" s="643" t="s">
        <v>128</v>
      </c>
      <c r="AM33" s="644"/>
      <c r="AN33" s="644"/>
      <c r="AO33" s="679"/>
      <c r="AP33" s="719"/>
      <c r="AQ33" s="720"/>
      <c r="AR33" s="720"/>
      <c r="AS33" s="720"/>
      <c r="AT33" s="723"/>
      <c r="AU33" s="232"/>
      <c r="AV33" s="232"/>
      <c r="AW33" s="232"/>
      <c r="AX33" s="621" t="s">
        <v>317</v>
      </c>
      <c r="AY33" s="622"/>
      <c r="AZ33" s="622"/>
      <c r="BA33" s="622"/>
      <c r="BB33" s="622"/>
      <c r="BC33" s="622"/>
      <c r="BD33" s="622"/>
      <c r="BE33" s="622"/>
      <c r="BF33" s="623"/>
      <c r="BG33" s="707">
        <v>99.6</v>
      </c>
      <c r="BH33" s="625"/>
      <c r="BI33" s="625"/>
      <c r="BJ33" s="625"/>
      <c r="BK33" s="625"/>
      <c r="BL33" s="625"/>
      <c r="BM33" s="668">
        <v>97.7</v>
      </c>
      <c r="BN33" s="625"/>
      <c r="BO33" s="625"/>
      <c r="BP33" s="625"/>
      <c r="BQ33" s="689"/>
      <c r="BR33" s="707">
        <v>99.6</v>
      </c>
      <c r="BS33" s="625"/>
      <c r="BT33" s="625"/>
      <c r="BU33" s="625"/>
      <c r="BV33" s="625"/>
      <c r="BW33" s="625"/>
      <c r="BX33" s="668">
        <v>97.8</v>
      </c>
      <c r="BY33" s="625"/>
      <c r="BZ33" s="625"/>
      <c r="CA33" s="625"/>
      <c r="CB33" s="689"/>
      <c r="CD33" s="673" t="s">
        <v>318</v>
      </c>
      <c r="CE33" s="674"/>
      <c r="CF33" s="674"/>
      <c r="CG33" s="674"/>
      <c r="CH33" s="674"/>
      <c r="CI33" s="674"/>
      <c r="CJ33" s="674"/>
      <c r="CK33" s="674"/>
      <c r="CL33" s="674"/>
      <c r="CM33" s="674"/>
      <c r="CN33" s="674"/>
      <c r="CO33" s="674"/>
      <c r="CP33" s="674"/>
      <c r="CQ33" s="675"/>
      <c r="CR33" s="640">
        <v>6872693</v>
      </c>
      <c r="CS33" s="659"/>
      <c r="CT33" s="659"/>
      <c r="CU33" s="659"/>
      <c r="CV33" s="659"/>
      <c r="CW33" s="659"/>
      <c r="CX33" s="659"/>
      <c r="CY33" s="660"/>
      <c r="CZ33" s="643">
        <v>54.3</v>
      </c>
      <c r="DA33" s="661"/>
      <c r="DB33" s="661"/>
      <c r="DC33" s="662"/>
      <c r="DD33" s="646">
        <v>4612202</v>
      </c>
      <c r="DE33" s="659"/>
      <c r="DF33" s="659"/>
      <c r="DG33" s="659"/>
      <c r="DH33" s="659"/>
      <c r="DI33" s="659"/>
      <c r="DJ33" s="659"/>
      <c r="DK33" s="660"/>
      <c r="DL33" s="646">
        <v>2939469</v>
      </c>
      <c r="DM33" s="659"/>
      <c r="DN33" s="659"/>
      <c r="DO33" s="659"/>
      <c r="DP33" s="659"/>
      <c r="DQ33" s="659"/>
      <c r="DR33" s="659"/>
      <c r="DS33" s="659"/>
      <c r="DT33" s="659"/>
      <c r="DU33" s="659"/>
      <c r="DV33" s="660"/>
      <c r="DW33" s="643">
        <v>43</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61529</v>
      </c>
      <c r="S34" s="641"/>
      <c r="T34" s="641"/>
      <c r="U34" s="641"/>
      <c r="V34" s="641"/>
      <c r="W34" s="641"/>
      <c r="X34" s="641"/>
      <c r="Y34" s="642"/>
      <c r="Z34" s="677">
        <v>0.5</v>
      </c>
      <c r="AA34" s="677"/>
      <c r="AB34" s="677"/>
      <c r="AC34" s="677"/>
      <c r="AD34" s="678">
        <v>10099</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1420873</v>
      </c>
      <c r="CS34" s="641"/>
      <c r="CT34" s="641"/>
      <c r="CU34" s="641"/>
      <c r="CV34" s="641"/>
      <c r="CW34" s="641"/>
      <c r="CX34" s="641"/>
      <c r="CY34" s="642"/>
      <c r="CZ34" s="643">
        <v>11.2</v>
      </c>
      <c r="DA34" s="661"/>
      <c r="DB34" s="661"/>
      <c r="DC34" s="662"/>
      <c r="DD34" s="646">
        <v>1104853</v>
      </c>
      <c r="DE34" s="641"/>
      <c r="DF34" s="641"/>
      <c r="DG34" s="641"/>
      <c r="DH34" s="641"/>
      <c r="DI34" s="641"/>
      <c r="DJ34" s="641"/>
      <c r="DK34" s="642"/>
      <c r="DL34" s="646">
        <v>805574</v>
      </c>
      <c r="DM34" s="641"/>
      <c r="DN34" s="641"/>
      <c r="DO34" s="641"/>
      <c r="DP34" s="641"/>
      <c r="DQ34" s="641"/>
      <c r="DR34" s="641"/>
      <c r="DS34" s="641"/>
      <c r="DT34" s="641"/>
      <c r="DU34" s="641"/>
      <c r="DV34" s="642"/>
      <c r="DW34" s="643">
        <v>11.8</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439858</v>
      </c>
      <c r="S35" s="641"/>
      <c r="T35" s="641"/>
      <c r="U35" s="641"/>
      <c r="V35" s="641"/>
      <c r="W35" s="641"/>
      <c r="X35" s="641"/>
      <c r="Y35" s="642"/>
      <c r="Z35" s="677">
        <v>3.4</v>
      </c>
      <c r="AA35" s="677"/>
      <c r="AB35" s="677"/>
      <c r="AC35" s="677"/>
      <c r="AD35" s="678" t="s">
        <v>128</v>
      </c>
      <c r="AE35" s="678"/>
      <c r="AF35" s="678"/>
      <c r="AG35" s="678"/>
      <c r="AH35" s="678"/>
      <c r="AI35" s="678"/>
      <c r="AJ35" s="678"/>
      <c r="AK35" s="678"/>
      <c r="AL35" s="643" t="s">
        <v>128</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220895</v>
      </c>
      <c r="CS35" s="659"/>
      <c r="CT35" s="659"/>
      <c r="CU35" s="659"/>
      <c r="CV35" s="659"/>
      <c r="CW35" s="659"/>
      <c r="CX35" s="659"/>
      <c r="CY35" s="660"/>
      <c r="CZ35" s="643">
        <v>1.7</v>
      </c>
      <c r="DA35" s="661"/>
      <c r="DB35" s="661"/>
      <c r="DC35" s="662"/>
      <c r="DD35" s="646">
        <v>141094</v>
      </c>
      <c r="DE35" s="659"/>
      <c r="DF35" s="659"/>
      <c r="DG35" s="659"/>
      <c r="DH35" s="659"/>
      <c r="DI35" s="659"/>
      <c r="DJ35" s="659"/>
      <c r="DK35" s="660"/>
      <c r="DL35" s="646">
        <v>138851</v>
      </c>
      <c r="DM35" s="659"/>
      <c r="DN35" s="659"/>
      <c r="DO35" s="659"/>
      <c r="DP35" s="659"/>
      <c r="DQ35" s="659"/>
      <c r="DR35" s="659"/>
      <c r="DS35" s="659"/>
      <c r="DT35" s="659"/>
      <c r="DU35" s="659"/>
      <c r="DV35" s="660"/>
      <c r="DW35" s="643">
        <v>2</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261329</v>
      </c>
      <c r="S36" s="641"/>
      <c r="T36" s="641"/>
      <c r="U36" s="641"/>
      <c r="V36" s="641"/>
      <c r="W36" s="641"/>
      <c r="X36" s="641"/>
      <c r="Y36" s="642"/>
      <c r="Z36" s="677">
        <v>2</v>
      </c>
      <c r="AA36" s="677"/>
      <c r="AB36" s="677"/>
      <c r="AC36" s="677"/>
      <c r="AD36" s="678" t="s">
        <v>128</v>
      </c>
      <c r="AE36" s="678"/>
      <c r="AF36" s="678"/>
      <c r="AG36" s="678"/>
      <c r="AH36" s="678"/>
      <c r="AI36" s="678"/>
      <c r="AJ36" s="678"/>
      <c r="AK36" s="678"/>
      <c r="AL36" s="643" t="s">
        <v>128</v>
      </c>
      <c r="AM36" s="644"/>
      <c r="AN36" s="644"/>
      <c r="AO36" s="679"/>
      <c r="AP36" s="235"/>
      <c r="AQ36" s="692" t="s">
        <v>326</v>
      </c>
      <c r="AR36" s="693"/>
      <c r="AS36" s="693"/>
      <c r="AT36" s="693"/>
      <c r="AU36" s="693"/>
      <c r="AV36" s="693"/>
      <c r="AW36" s="693"/>
      <c r="AX36" s="693"/>
      <c r="AY36" s="694"/>
      <c r="AZ36" s="695">
        <v>2627453</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68013</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2636491</v>
      </c>
      <c r="CS36" s="641"/>
      <c r="CT36" s="641"/>
      <c r="CU36" s="641"/>
      <c r="CV36" s="641"/>
      <c r="CW36" s="641"/>
      <c r="CX36" s="641"/>
      <c r="CY36" s="642"/>
      <c r="CZ36" s="643">
        <v>20.8</v>
      </c>
      <c r="DA36" s="661"/>
      <c r="DB36" s="661"/>
      <c r="DC36" s="662"/>
      <c r="DD36" s="646">
        <v>2141382</v>
      </c>
      <c r="DE36" s="641"/>
      <c r="DF36" s="641"/>
      <c r="DG36" s="641"/>
      <c r="DH36" s="641"/>
      <c r="DI36" s="641"/>
      <c r="DJ36" s="641"/>
      <c r="DK36" s="642"/>
      <c r="DL36" s="646">
        <v>1561892</v>
      </c>
      <c r="DM36" s="641"/>
      <c r="DN36" s="641"/>
      <c r="DO36" s="641"/>
      <c r="DP36" s="641"/>
      <c r="DQ36" s="641"/>
      <c r="DR36" s="641"/>
      <c r="DS36" s="641"/>
      <c r="DT36" s="641"/>
      <c r="DU36" s="641"/>
      <c r="DV36" s="642"/>
      <c r="DW36" s="643">
        <v>22.9</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442546</v>
      </c>
      <c r="S37" s="641"/>
      <c r="T37" s="641"/>
      <c r="U37" s="641"/>
      <c r="V37" s="641"/>
      <c r="W37" s="641"/>
      <c r="X37" s="641"/>
      <c r="Y37" s="642"/>
      <c r="Z37" s="677">
        <v>3.4</v>
      </c>
      <c r="AA37" s="677"/>
      <c r="AB37" s="677"/>
      <c r="AC37" s="677"/>
      <c r="AD37" s="678" t="s">
        <v>128</v>
      </c>
      <c r="AE37" s="678"/>
      <c r="AF37" s="678"/>
      <c r="AG37" s="678"/>
      <c r="AH37" s="678"/>
      <c r="AI37" s="678"/>
      <c r="AJ37" s="678"/>
      <c r="AK37" s="678"/>
      <c r="AL37" s="643" t="s">
        <v>128</v>
      </c>
      <c r="AM37" s="644"/>
      <c r="AN37" s="644"/>
      <c r="AO37" s="679"/>
      <c r="AQ37" s="680" t="s">
        <v>330</v>
      </c>
      <c r="AR37" s="681"/>
      <c r="AS37" s="681"/>
      <c r="AT37" s="681"/>
      <c r="AU37" s="681"/>
      <c r="AV37" s="681"/>
      <c r="AW37" s="681"/>
      <c r="AX37" s="681"/>
      <c r="AY37" s="682"/>
      <c r="AZ37" s="640">
        <v>1508701</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30593</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769532</v>
      </c>
      <c r="CS37" s="659"/>
      <c r="CT37" s="659"/>
      <c r="CU37" s="659"/>
      <c r="CV37" s="659"/>
      <c r="CW37" s="659"/>
      <c r="CX37" s="659"/>
      <c r="CY37" s="660"/>
      <c r="CZ37" s="643">
        <v>6.1</v>
      </c>
      <c r="DA37" s="661"/>
      <c r="DB37" s="661"/>
      <c r="DC37" s="662"/>
      <c r="DD37" s="646">
        <v>573983</v>
      </c>
      <c r="DE37" s="659"/>
      <c r="DF37" s="659"/>
      <c r="DG37" s="659"/>
      <c r="DH37" s="659"/>
      <c r="DI37" s="659"/>
      <c r="DJ37" s="659"/>
      <c r="DK37" s="660"/>
      <c r="DL37" s="646">
        <v>470361</v>
      </c>
      <c r="DM37" s="659"/>
      <c r="DN37" s="659"/>
      <c r="DO37" s="659"/>
      <c r="DP37" s="659"/>
      <c r="DQ37" s="659"/>
      <c r="DR37" s="659"/>
      <c r="DS37" s="659"/>
      <c r="DT37" s="659"/>
      <c r="DU37" s="659"/>
      <c r="DV37" s="660"/>
      <c r="DW37" s="643">
        <v>6.9</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884264</v>
      </c>
      <c r="S38" s="641"/>
      <c r="T38" s="641"/>
      <c r="U38" s="641"/>
      <c r="V38" s="641"/>
      <c r="W38" s="641"/>
      <c r="X38" s="641"/>
      <c r="Y38" s="642"/>
      <c r="Z38" s="677">
        <v>6.8</v>
      </c>
      <c r="AA38" s="677"/>
      <c r="AB38" s="677"/>
      <c r="AC38" s="677"/>
      <c r="AD38" s="678">
        <v>4721</v>
      </c>
      <c r="AE38" s="678"/>
      <c r="AF38" s="678"/>
      <c r="AG38" s="678"/>
      <c r="AH38" s="678"/>
      <c r="AI38" s="678"/>
      <c r="AJ38" s="678"/>
      <c r="AK38" s="678"/>
      <c r="AL38" s="643">
        <v>0.1</v>
      </c>
      <c r="AM38" s="644"/>
      <c r="AN38" s="644"/>
      <c r="AO38" s="679"/>
      <c r="AQ38" s="680" t="s">
        <v>334</v>
      </c>
      <c r="AR38" s="681"/>
      <c r="AS38" s="681"/>
      <c r="AT38" s="681"/>
      <c r="AU38" s="681"/>
      <c r="AV38" s="681"/>
      <c r="AW38" s="681"/>
      <c r="AX38" s="681"/>
      <c r="AY38" s="682"/>
      <c r="AZ38" s="640">
        <v>254261</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2320</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856647</v>
      </c>
      <c r="CS38" s="641"/>
      <c r="CT38" s="641"/>
      <c r="CU38" s="641"/>
      <c r="CV38" s="641"/>
      <c r="CW38" s="641"/>
      <c r="CX38" s="641"/>
      <c r="CY38" s="642"/>
      <c r="CZ38" s="643">
        <v>6.8</v>
      </c>
      <c r="DA38" s="661"/>
      <c r="DB38" s="661"/>
      <c r="DC38" s="662"/>
      <c r="DD38" s="646">
        <v>710194</v>
      </c>
      <c r="DE38" s="641"/>
      <c r="DF38" s="641"/>
      <c r="DG38" s="641"/>
      <c r="DH38" s="641"/>
      <c r="DI38" s="641"/>
      <c r="DJ38" s="641"/>
      <c r="DK38" s="642"/>
      <c r="DL38" s="646">
        <v>431524</v>
      </c>
      <c r="DM38" s="641"/>
      <c r="DN38" s="641"/>
      <c r="DO38" s="641"/>
      <c r="DP38" s="641"/>
      <c r="DQ38" s="641"/>
      <c r="DR38" s="641"/>
      <c r="DS38" s="641"/>
      <c r="DT38" s="641"/>
      <c r="DU38" s="641"/>
      <c r="DV38" s="642"/>
      <c r="DW38" s="643">
        <v>6.3</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1343500</v>
      </c>
      <c r="S39" s="641"/>
      <c r="T39" s="641"/>
      <c r="U39" s="641"/>
      <c r="V39" s="641"/>
      <c r="W39" s="641"/>
      <c r="X39" s="641"/>
      <c r="Y39" s="642"/>
      <c r="Z39" s="677">
        <v>10.3</v>
      </c>
      <c r="AA39" s="677"/>
      <c r="AB39" s="677"/>
      <c r="AC39" s="677"/>
      <c r="AD39" s="678" t="s">
        <v>128</v>
      </c>
      <c r="AE39" s="678"/>
      <c r="AF39" s="678"/>
      <c r="AG39" s="678"/>
      <c r="AH39" s="678"/>
      <c r="AI39" s="678"/>
      <c r="AJ39" s="678"/>
      <c r="AK39" s="678"/>
      <c r="AL39" s="643" t="s">
        <v>128</v>
      </c>
      <c r="AM39" s="644"/>
      <c r="AN39" s="644"/>
      <c r="AO39" s="679"/>
      <c r="AQ39" s="680" t="s">
        <v>338</v>
      </c>
      <c r="AR39" s="681"/>
      <c r="AS39" s="681"/>
      <c r="AT39" s="681"/>
      <c r="AU39" s="681"/>
      <c r="AV39" s="681"/>
      <c r="AW39" s="681"/>
      <c r="AX39" s="681"/>
      <c r="AY39" s="682"/>
      <c r="AZ39" s="640">
        <v>7844</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3394</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449708</v>
      </c>
      <c r="CS39" s="659"/>
      <c r="CT39" s="659"/>
      <c r="CU39" s="659"/>
      <c r="CV39" s="659"/>
      <c r="CW39" s="659"/>
      <c r="CX39" s="659"/>
      <c r="CY39" s="660"/>
      <c r="CZ39" s="643">
        <v>3.6</v>
      </c>
      <c r="DA39" s="661"/>
      <c r="DB39" s="661"/>
      <c r="DC39" s="662"/>
      <c r="DD39" s="646">
        <v>910</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128</v>
      </c>
      <c r="AM40" s="644"/>
      <c r="AN40" s="644"/>
      <c r="AO40" s="679"/>
      <c r="AQ40" s="680" t="s">
        <v>342</v>
      </c>
      <c r="AR40" s="681"/>
      <c r="AS40" s="681"/>
      <c r="AT40" s="681"/>
      <c r="AU40" s="681"/>
      <c r="AV40" s="681"/>
      <c r="AW40" s="681"/>
      <c r="AX40" s="681"/>
      <c r="AY40" s="682"/>
      <c r="AZ40" s="640" t="s">
        <v>128</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72</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1288079</v>
      </c>
      <c r="CS40" s="641"/>
      <c r="CT40" s="641"/>
      <c r="CU40" s="641"/>
      <c r="CV40" s="641"/>
      <c r="CW40" s="641"/>
      <c r="CX40" s="641"/>
      <c r="CY40" s="642"/>
      <c r="CZ40" s="643">
        <v>10.199999999999999</v>
      </c>
      <c r="DA40" s="661"/>
      <c r="DB40" s="661"/>
      <c r="DC40" s="662"/>
      <c r="DD40" s="646">
        <v>513769</v>
      </c>
      <c r="DE40" s="641"/>
      <c r="DF40" s="641"/>
      <c r="DG40" s="641"/>
      <c r="DH40" s="641"/>
      <c r="DI40" s="641"/>
      <c r="DJ40" s="641"/>
      <c r="DK40" s="642"/>
      <c r="DL40" s="646">
        <v>1628</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230000</v>
      </c>
      <c r="S41" s="641"/>
      <c r="T41" s="641"/>
      <c r="U41" s="641"/>
      <c r="V41" s="641"/>
      <c r="W41" s="641"/>
      <c r="X41" s="641"/>
      <c r="Y41" s="642"/>
      <c r="Z41" s="677">
        <v>1.8</v>
      </c>
      <c r="AA41" s="677"/>
      <c r="AB41" s="677"/>
      <c r="AC41" s="677"/>
      <c r="AD41" s="678" t="s">
        <v>128</v>
      </c>
      <c r="AE41" s="678"/>
      <c r="AF41" s="678"/>
      <c r="AG41" s="678"/>
      <c r="AH41" s="678"/>
      <c r="AI41" s="678"/>
      <c r="AJ41" s="678"/>
      <c r="AK41" s="678"/>
      <c r="AL41" s="643" t="s">
        <v>128</v>
      </c>
      <c r="AM41" s="644"/>
      <c r="AN41" s="644"/>
      <c r="AO41" s="679"/>
      <c r="AQ41" s="680" t="s">
        <v>347</v>
      </c>
      <c r="AR41" s="681"/>
      <c r="AS41" s="681"/>
      <c r="AT41" s="681"/>
      <c r="AU41" s="681"/>
      <c r="AV41" s="681"/>
      <c r="AW41" s="681"/>
      <c r="AX41" s="681"/>
      <c r="AY41" s="682"/>
      <c r="AZ41" s="640">
        <v>195201</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128</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13067649</v>
      </c>
      <c r="S42" s="663"/>
      <c r="T42" s="663"/>
      <c r="U42" s="663"/>
      <c r="V42" s="663"/>
      <c r="W42" s="663"/>
      <c r="X42" s="663"/>
      <c r="Y42" s="665"/>
      <c r="Z42" s="666">
        <v>100</v>
      </c>
      <c r="AA42" s="666"/>
      <c r="AB42" s="666"/>
      <c r="AC42" s="666"/>
      <c r="AD42" s="667">
        <v>6601021</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661446</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437</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1423496</v>
      </c>
      <c r="CS42" s="641"/>
      <c r="CT42" s="641"/>
      <c r="CU42" s="641"/>
      <c r="CV42" s="641"/>
      <c r="CW42" s="641"/>
      <c r="CX42" s="641"/>
      <c r="CY42" s="642"/>
      <c r="CZ42" s="643">
        <v>11.2</v>
      </c>
      <c r="DA42" s="644"/>
      <c r="DB42" s="644"/>
      <c r="DC42" s="645"/>
      <c r="DD42" s="646">
        <v>232354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77273</v>
      </c>
      <c r="CS43" s="659"/>
      <c r="CT43" s="659"/>
      <c r="CU43" s="659"/>
      <c r="CV43" s="659"/>
      <c r="CW43" s="659"/>
      <c r="CX43" s="659"/>
      <c r="CY43" s="660"/>
      <c r="CZ43" s="643">
        <v>0.6</v>
      </c>
      <c r="DA43" s="661"/>
      <c r="DB43" s="661"/>
      <c r="DC43" s="662"/>
      <c r="DD43" s="646">
        <v>76683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355</v>
      </c>
      <c r="CG44" s="638"/>
      <c r="CH44" s="638"/>
      <c r="CI44" s="638"/>
      <c r="CJ44" s="638"/>
      <c r="CK44" s="638"/>
      <c r="CL44" s="638"/>
      <c r="CM44" s="638"/>
      <c r="CN44" s="638"/>
      <c r="CO44" s="638"/>
      <c r="CP44" s="638"/>
      <c r="CQ44" s="639"/>
      <c r="CR44" s="640">
        <v>1423496</v>
      </c>
      <c r="CS44" s="641"/>
      <c r="CT44" s="641"/>
      <c r="CU44" s="641"/>
      <c r="CV44" s="641"/>
      <c r="CW44" s="641"/>
      <c r="CX44" s="641"/>
      <c r="CY44" s="642"/>
      <c r="CZ44" s="643">
        <v>11.2</v>
      </c>
      <c r="DA44" s="644"/>
      <c r="DB44" s="644"/>
      <c r="DC44" s="645"/>
      <c r="DD44" s="646">
        <v>232354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387300</v>
      </c>
      <c r="CS45" s="659"/>
      <c r="CT45" s="659"/>
      <c r="CU45" s="659"/>
      <c r="CV45" s="659"/>
      <c r="CW45" s="659"/>
      <c r="CX45" s="659"/>
      <c r="CY45" s="660"/>
      <c r="CZ45" s="643">
        <v>3.1</v>
      </c>
      <c r="DA45" s="661"/>
      <c r="DB45" s="661"/>
      <c r="DC45" s="662"/>
      <c r="DD45" s="646">
        <v>13706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1036196</v>
      </c>
      <c r="CS46" s="641"/>
      <c r="CT46" s="641"/>
      <c r="CU46" s="641"/>
      <c r="CV46" s="641"/>
      <c r="CW46" s="641"/>
      <c r="CX46" s="641"/>
      <c r="CY46" s="642"/>
      <c r="CZ46" s="643">
        <v>8.1999999999999993</v>
      </c>
      <c r="DA46" s="644"/>
      <c r="DB46" s="644"/>
      <c r="DC46" s="645"/>
      <c r="DD46" s="646">
        <v>218648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t="s">
        <v>128</v>
      </c>
      <c r="CS47" s="659"/>
      <c r="CT47" s="659"/>
      <c r="CU47" s="659"/>
      <c r="CV47" s="659"/>
      <c r="CW47" s="659"/>
      <c r="CX47" s="659"/>
      <c r="CY47" s="660"/>
      <c r="CZ47" s="643" t="s">
        <v>128</v>
      </c>
      <c r="DA47" s="661"/>
      <c r="DB47" s="661"/>
      <c r="DC47" s="662"/>
      <c r="DD47" s="646" t="s">
        <v>361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12655660</v>
      </c>
      <c r="CS49" s="625"/>
      <c r="CT49" s="625"/>
      <c r="CU49" s="625"/>
      <c r="CV49" s="625"/>
      <c r="CW49" s="625"/>
      <c r="CX49" s="625"/>
      <c r="CY49" s="626"/>
      <c r="CZ49" s="627">
        <v>100</v>
      </c>
      <c r="DA49" s="628"/>
      <c r="DB49" s="628"/>
      <c r="DC49" s="629"/>
      <c r="DD49" s="630">
        <v>7722285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8uJcqglMqKYk8XsXKfsONKRyF4N21IGAfq7f9qxhuTNPWVsY71J/ULBNDn+ZhqsGwOV/4V2DUC8UmdE2YJRAg==" saltValue="BMa41YRUBpImjhAxrXrIb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13068</v>
      </c>
      <c r="R7" s="1160"/>
      <c r="S7" s="1160"/>
      <c r="T7" s="1160"/>
      <c r="U7" s="1160"/>
      <c r="V7" s="1160">
        <v>12656</v>
      </c>
      <c r="W7" s="1160"/>
      <c r="X7" s="1160"/>
      <c r="Y7" s="1160"/>
      <c r="Z7" s="1160"/>
      <c r="AA7" s="1160">
        <v>412</v>
      </c>
      <c r="AB7" s="1160"/>
      <c r="AC7" s="1160"/>
      <c r="AD7" s="1160"/>
      <c r="AE7" s="1161"/>
      <c r="AF7" s="1162">
        <v>407</v>
      </c>
      <c r="AG7" s="1163"/>
      <c r="AH7" s="1163"/>
      <c r="AI7" s="1163"/>
      <c r="AJ7" s="1164"/>
      <c r="AK7" s="1146">
        <v>261</v>
      </c>
      <c r="AL7" s="1147"/>
      <c r="AM7" s="1147"/>
      <c r="AN7" s="1147"/>
      <c r="AO7" s="1147"/>
      <c r="AP7" s="1147">
        <v>12882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580</v>
      </c>
      <c r="BT7" s="1151"/>
      <c r="BU7" s="1151"/>
      <c r="BV7" s="1151"/>
      <c r="BW7" s="1151"/>
      <c r="BX7" s="1151"/>
      <c r="BY7" s="1151"/>
      <c r="BZ7" s="1151"/>
      <c r="CA7" s="1151"/>
      <c r="CB7" s="1151"/>
      <c r="CC7" s="1151"/>
      <c r="CD7" s="1151"/>
      <c r="CE7" s="1151"/>
      <c r="CF7" s="1151"/>
      <c r="CG7" s="1152"/>
      <c r="CH7" s="1143">
        <v>22</v>
      </c>
      <c r="CI7" s="1144"/>
      <c r="CJ7" s="1144"/>
      <c r="CK7" s="1144"/>
      <c r="CL7" s="1145"/>
      <c r="CM7" s="1143">
        <v>-485</v>
      </c>
      <c r="CN7" s="1144"/>
      <c r="CO7" s="1144"/>
      <c r="CP7" s="1144"/>
      <c r="CQ7" s="1145"/>
      <c r="CR7" s="1143">
        <v>10</v>
      </c>
      <c r="CS7" s="1144"/>
      <c r="CT7" s="1144"/>
      <c r="CU7" s="1144"/>
      <c r="CV7" s="1145"/>
      <c r="CW7" s="1143">
        <v>17</v>
      </c>
      <c r="CX7" s="1144"/>
      <c r="CY7" s="1144"/>
      <c r="CZ7" s="1144"/>
      <c r="DA7" s="1145"/>
      <c r="DB7" s="1143" t="s">
        <v>571</v>
      </c>
      <c r="DC7" s="1144"/>
      <c r="DD7" s="1144"/>
      <c r="DE7" s="1144"/>
      <c r="DF7" s="1145"/>
      <c r="DG7" s="1143">
        <v>1030</v>
      </c>
      <c r="DH7" s="1144"/>
      <c r="DI7" s="1144"/>
      <c r="DJ7" s="1144"/>
      <c r="DK7" s="1145"/>
      <c r="DL7" s="1143" t="s">
        <v>571</v>
      </c>
      <c r="DM7" s="1144"/>
      <c r="DN7" s="1144"/>
      <c r="DO7" s="1144"/>
      <c r="DP7" s="1145"/>
      <c r="DQ7" s="1143">
        <v>551</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581</v>
      </c>
      <c r="BT8" s="1070"/>
      <c r="BU8" s="1070"/>
      <c r="BV8" s="1070"/>
      <c r="BW8" s="1070"/>
      <c r="BX8" s="1070"/>
      <c r="BY8" s="1070"/>
      <c r="BZ8" s="1070"/>
      <c r="CA8" s="1070"/>
      <c r="CB8" s="1070"/>
      <c r="CC8" s="1070"/>
      <c r="CD8" s="1070"/>
      <c r="CE8" s="1070"/>
      <c r="CF8" s="1070"/>
      <c r="CG8" s="1071"/>
      <c r="CH8" s="1044">
        <v>3</v>
      </c>
      <c r="CI8" s="1045"/>
      <c r="CJ8" s="1045"/>
      <c r="CK8" s="1045"/>
      <c r="CL8" s="1046"/>
      <c r="CM8" s="1044">
        <v>14</v>
      </c>
      <c r="CN8" s="1045"/>
      <c r="CO8" s="1045"/>
      <c r="CP8" s="1045"/>
      <c r="CQ8" s="1046"/>
      <c r="CR8" s="1044">
        <v>1</v>
      </c>
      <c r="CS8" s="1045"/>
      <c r="CT8" s="1045"/>
      <c r="CU8" s="1045"/>
      <c r="CV8" s="1046"/>
      <c r="CW8" s="1044" t="s">
        <v>571</v>
      </c>
      <c r="CX8" s="1045"/>
      <c r="CY8" s="1045"/>
      <c r="CZ8" s="1045"/>
      <c r="DA8" s="1046"/>
      <c r="DB8" s="1044" t="s">
        <v>582</v>
      </c>
      <c r="DC8" s="1045"/>
      <c r="DD8" s="1045"/>
      <c r="DE8" s="1045"/>
      <c r="DF8" s="1046"/>
      <c r="DG8" s="1044" t="s">
        <v>582</v>
      </c>
      <c r="DH8" s="1045"/>
      <c r="DI8" s="1045"/>
      <c r="DJ8" s="1045"/>
      <c r="DK8" s="1046"/>
      <c r="DL8" s="1044" t="s">
        <v>571</v>
      </c>
      <c r="DM8" s="1045"/>
      <c r="DN8" s="1045"/>
      <c r="DO8" s="1045"/>
      <c r="DP8" s="1046"/>
      <c r="DQ8" s="1044" t="s">
        <v>571</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388</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407</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2099</v>
      </c>
      <c r="R28" s="1109"/>
      <c r="S28" s="1109"/>
      <c r="T28" s="1109"/>
      <c r="U28" s="1109"/>
      <c r="V28" s="1109">
        <v>2031</v>
      </c>
      <c r="W28" s="1109"/>
      <c r="X28" s="1109"/>
      <c r="Y28" s="1109"/>
      <c r="Z28" s="1109"/>
      <c r="AA28" s="1109">
        <v>68</v>
      </c>
      <c r="AB28" s="1109"/>
      <c r="AC28" s="1109"/>
      <c r="AD28" s="1109"/>
      <c r="AE28" s="1110"/>
      <c r="AF28" s="1111">
        <v>68</v>
      </c>
      <c r="AG28" s="1109"/>
      <c r="AH28" s="1109"/>
      <c r="AI28" s="1109"/>
      <c r="AJ28" s="1112"/>
      <c r="AK28" s="1113">
        <v>195</v>
      </c>
      <c r="AL28" s="1101"/>
      <c r="AM28" s="1101"/>
      <c r="AN28" s="1101"/>
      <c r="AO28" s="1101"/>
      <c r="AP28" s="1101" t="s">
        <v>571</v>
      </c>
      <c r="AQ28" s="1101"/>
      <c r="AR28" s="1101"/>
      <c r="AS28" s="1101"/>
      <c r="AT28" s="1101"/>
      <c r="AU28" s="1101" t="s">
        <v>571</v>
      </c>
      <c r="AV28" s="1101"/>
      <c r="AW28" s="1101"/>
      <c r="AX28" s="1101"/>
      <c r="AY28" s="1101"/>
      <c r="AZ28" s="1102" t="s">
        <v>571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402</v>
      </c>
      <c r="C29" s="1087"/>
      <c r="D29" s="1087"/>
      <c r="E29" s="1087"/>
      <c r="F29" s="1087"/>
      <c r="G29" s="1087"/>
      <c r="H29" s="1087"/>
      <c r="I29" s="1087"/>
      <c r="J29" s="1087"/>
      <c r="K29" s="1087"/>
      <c r="L29" s="1087"/>
      <c r="M29" s="1087"/>
      <c r="N29" s="1087"/>
      <c r="O29" s="1087"/>
      <c r="P29" s="1088"/>
      <c r="Q29" s="1098">
        <v>1865</v>
      </c>
      <c r="R29" s="1099"/>
      <c r="S29" s="1099"/>
      <c r="T29" s="1099"/>
      <c r="U29" s="1099"/>
      <c r="V29" s="1099">
        <v>1852</v>
      </c>
      <c r="W29" s="1099"/>
      <c r="X29" s="1099"/>
      <c r="Y29" s="1099"/>
      <c r="Z29" s="1099"/>
      <c r="AA29" s="1099">
        <v>13</v>
      </c>
      <c r="AB29" s="1099"/>
      <c r="AC29" s="1099"/>
      <c r="AD29" s="1099"/>
      <c r="AE29" s="1100"/>
      <c r="AF29" s="1092">
        <v>13</v>
      </c>
      <c r="AG29" s="1093"/>
      <c r="AH29" s="1093"/>
      <c r="AI29" s="1093"/>
      <c r="AJ29" s="1094"/>
      <c r="AK29" s="1035">
        <v>254</v>
      </c>
      <c r="AL29" s="1026"/>
      <c r="AM29" s="1026"/>
      <c r="AN29" s="1026"/>
      <c r="AO29" s="1026"/>
      <c r="AP29" s="1026" t="s">
        <v>571</v>
      </c>
      <c r="AQ29" s="1026"/>
      <c r="AR29" s="1026"/>
      <c r="AS29" s="1026"/>
      <c r="AT29" s="1026"/>
      <c r="AU29" s="1026" t="s">
        <v>571</v>
      </c>
      <c r="AV29" s="1026"/>
      <c r="AW29" s="1026"/>
      <c r="AX29" s="1026"/>
      <c r="AY29" s="1026"/>
      <c r="AZ29" s="1097" t="s">
        <v>571</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403</v>
      </c>
      <c r="C30" s="1087"/>
      <c r="D30" s="1087"/>
      <c r="E30" s="1087"/>
      <c r="F30" s="1087"/>
      <c r="G30" s="1087"/>
      <c r="H30" s="1087"/>
      <c r="I30" s="1087"/>
      <c r="J30" s="1087"/>
      <c r="K30" s="1087"/>
      <c r="L30" s="1087"/>
      <c r="M30" s="1087"/>
      <c r="N30" s="1087"/>
      <c r="O30" s="1087"/>
      <c r="P30" s="1088"/>
      <c r="Q30" s="1098">
        <v>311</v>
      </c>
      <c r="R30" s="1099"/>
      <c r="S30" s="1099"/>
      <c r="T30" s="1099"/>
      <c r="U30" s="1099"/>
      <c r="V30" s="1099">
        <v>311</v>
      </c>
      <c r="W30" s="1099"/>
      <c r="X30" s="1099"/>
      <c r="Y30" s="1099"/>
      <c r="Z30" s="1099"/>
      <c r="AA30" s="1099">
        <v>0</v>
      </c>
      <c r="AB30" s="1099"/>
      <c r="AC30" s="1099"/>
      <c r="AD30" s="1099"/>
      <c r="AE30" s="1100"/>
      <c r="AF30" s="1092">
        <v>0</v>
      </c>
      <c r="AG30" s="1093"/>
      <c r="AH30" s="1093"/>
      <c r="AI30" s="1093"/>
      <c r="AJ30" s="1094"/>
      <c r="AK30" s="1035">
        <v>373</v>
      </c>
      <c r="AL30" s="1026"/>
      <c r="AM30" s="1026"/>
      <c r="AN30" s="1026"/>
      <c r="AO30" s="1026"/>
      <c r="AP30" s="1026" t="s">
        <v>571</v>
      </c>
      <c r="AQ30" s="1026"/>
      <c r="AR30" s="1026"/>
      <c r="AS30" s="1026"/>
      <c r="AT30" s="1026"/>
      <c r="AU30" s="1026" t="s">
        <v>571</v>
      </c>
      <c r="AV30" s="1026"/>
      <c r="AW30" s="1026"/>
      <c r="AX30" s="1026"/>
      <c r="AY30" s="1026"/>
      <c r="AZ30" s="1097" t="s">
        <v>572</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404</v>
      </c>
      <c r="C31" s="1087"/>
      <c r="D31" s="1087"/>
      <c r="E31" s="1087"/>
      <c r="F31" s="1087"/>
      <c r="G31" s="1087"/>
      <c r="H31" s="1087"/>
      <c r="I31" s="1087"/>
      <c r="J31" s="1087"/>
      <c r="K31" s="1087"/>
      <c r="L31" s="1087"/>
      <c r="M31" s="1087"/>
      <c r="N31" s="1087"/>
      <c r="O31" s="1087"/>
      <c r="P31" s="1088"/>
      <c r="Q31" s="1098">
        <v>13780</v>
      </c>
      <c r="R31" s="1099"/>
      <c r="S31" s="1099"/>
      <c r="T31" s="1099"/>
      <c r="U31" s="1099"/>
      <c r="V31" s="1099">
        <v>14305</v>
      </c>
      <c r="W31" s="1099"/>
      <c r="X31" s="1099"/>
      <c r="Y31" s="1099"/>
      <c r="Z31" s="1099"/>
      <c r="AA31" s="1099">
        <v>-525</v>
      </c>
      <c r="AB31" s="1099"/>
      <c r="AC31" s="1099"/>
      <c r="AD31" s="1099"/>
      <c r="AE31" s="1100"/>
      <c r="AF31" s="1092">
        <v>2539</v>
      </c>
      <c r="AG31" s="1093"/>
      <c r="AH31" s="1093"/>
      <c r="AI31" s="1093"/>
      <c r="AJ31" s="1094"/>
      <c r="AK31" s="1035">
        <v>1509</v>
      </c>
      <c r="AL31" s="1026"/>
      <c r="AM31" s="1026"/>
      <c r="AN31" s="1026"/>
      <c r="AO31" s="1026"/>
      <c r="AP31" s="1026">
        <v>12876</v>
      </c>
      <c r="AQ31" s="1026"/>
      <c r="AR31" s="1026"/>
      <c r="AS31" s="1026"/>
      <c r="AT31" s="1026"/>
      <c r="AU31" s="1026">
        <v>6878</v>
      </c>
      <c r="AV31" s="1026"/>
      <c r="AW31" s="1026"/>
      <c r="AX31" s="1026"/>
      <c r="AY31" s="1026"/>
      <c r="AZ31" s="1097" t="s">
        <v>571</v>
      </c>
      <c r="BA31" s="1097"/>
      <c r="BB31" s="1097"/>
      <c r="BC31" s="1097"/>
      <c r="BD31" s="1097"/>
      <c r="BE31" s="1081" t="s">
        <v>405</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406</v>
      </c>
      <c r="C32" s="1087"/>
      <c r="D32" s="1087"/>
      <c r="E32" s="1087"/>
      <c r="F32" s="1087"/>
      <c r="G32" s="1087"/>
      <c r="H32" s="1087"/>
      <c r="I32" s="1087"/>
      <c r="J32" s="1087"/>
      <c r="K32" s="1087"/>
      <c r="L32" s="1087"/>
      <c r="M32" s="1087"/>
      <c r="N32" s="1087"/>
      <c r="O32" s="1087"/>
      <c r="P32" s="1088"/>
      <c r="Q32" s="1098">
        <v>766</v>
      </c>
      <c r="R32" s="1099"/>
      <c r="S32" s="1099"/>
      <c r="T32" s="1099"/>
      <c r="U32" s="1099"/>
      <c r="V32" s="1099">
        <v>536</v>
      </c>
      <c r="W32" s="1099"/>
      <c r="X32" s="1099"/>
      <c r="Y32" s="1099"/>
      <c r="Z32" s="1099"/>
      <c r="AA32" s="1099">
        <v>230</v>
      </c>
      <c r="AB32" s="1099"/>
      <c r="AC32" s="1099"/>
      <c r="AD32" s="1099"/>
      <c r="AE32" s="1100"/>
      <c r="AF32" s="1092">
        <v>21</v>
      </c>
      <c r="AG32" s="1093"/>
      <c r="AH32" s="1093"/>
      <c r="AI32" s="1093"/>
      <c r="AJ32" s="1094"/>
      <c r="AK32" s="1035">
        <v>254</v>
      </c>
      <c r="AL32" s="1026"/>
      <c r="AM32" s="1026"/>
      <c r="AN32" s="1026"/>
      <c r="AO32" s="1026"/>
      <c r="AP32" s="1026">
        <v>3711</v>
      </c>
      <c r="AQ32" s="1026"/>
      <c r="AR32" s="1026"/>
      <c r="AS32" s="1026"/>
      <c r="AT32" s="1026"/>
      <c r="AU32" s="1026">
        <v>1885</v>
      </c>
      <c r="AV32" s="1026"/>
      <c r="AW32" s="1026"/>
      <c r="AX32" s="1026"/>
      <c r="AY32" s="1026"/>
      <c r="AZ32" s="1097" t="s">
        <v>571</v>
      </c>
      <c r="BA32" s="1097"/>
      <c r="BB32" s="1097"/>
      <c r="BC32" s="1097"/>
      <c r="BD32" s="1097"/>
      <c r="BE32" s="1081" t="s">
        <v>407</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408</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2641</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128</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393</v>
      </c>
      <c r="R66" s="1057"/>
      <c r="S66" s="1057"/>
      <c r="T66" s="1057"/>
      <c r="U66" s="1058"/>
      <c r="V66" s="1056" t="s">
        <v>412</v>
      </c>
      <c r="W66" s="1057"/>
      <c r="X66" s="1057"/>
      <c r="Y66" s="1057"/>
      <c r="Z66" s="1058"/>
      <c r="AA66" s="1056" t="s">
        <v>395</v>
      </c>
      <c r="AB66" s="1057"/>
      <c r="AC66" s="1057"/>
      <c r="AD66" s="1057"/>
      <c r="AE66" s="1058"/>
      <c r="AF66" s="1062" t="s">
        <v>396</v>
      </c>
      <c r="AG66" s="1063"/>
      <c r="AH66" s="1063"/>
      <c r="AI66" s="1063"/>
      <c r="AJ66" s="1064"/>
      <c r="AK66" s="1056" t="s">
        <v>397</v>
      </c>
      <c r="AL66" s="1051"/>
      <c r="AM66" s="1051"/>
      <c r="AN66" s="1051"/>
      <c r="AO66" s="1052"/>
      <c r="AP66" s="1056" t="s">
        <v>398</v>
      </c>
      <c r="AQ66" s="1057"/>
      <c r="AR66" s="1057"/>
      <c r="AS66" s="1057"/>
      <c r="AT66" s="1058"/>
      <c r="AU66" s="1056" t="s">
        <v>413</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573</v>
      </c>
      <c r="C68" s="1041"/>
      <c r="D68" s="1041"/>
      <c r="E68" s="1041"/>
      <c r="F68" s="1041"/>
      <c r="G68" s="1041"/>
      <c r="H68" s="1041"/>
      <c r="I68" s="1041"/>
      <c r="J68" s="1041"/>
      <c r="K68" s="1041"/>
      <c r="L68" s="1041"/>
      <c r="M68" s="1041"/>
      <c r="N68" s="1041"/>
      <c r="O68" s="1041"/>
      <c r="P68" s="1042"/>
      <c r="Q68" s="1043">
        <v>19</v>
      </c>
      <c r="R68" s="1037"/>
      <c r="S68" s="1037"/>
      <c r="T68" s="1037"/>
      <c r="U68" s="1037"/>
      <c r="V68" s="1037">
        <v>18</v>
      </c>
      <c r="W68" s="1037"/>
      <c r="X68" s="1037"/>
      <c r="Y68" s="1037"/>
      <c r="Z68" s="1037"/>
      <c r="AA68" s="1037">
        <v>1</v>
      </c>
      <c r="AB68" s="1037"/>
      <c r="AC68" s="1037"/>
      <c r="AD68" s="1037"/>
      <c r="AE68" s="1037"/>
      <c r="AF68" s="1037">
        <v>1</v>
      </c>
      <c r="AG68" s="1037"/>
      <c r="AH68" s="1037"/>
      <c r="AI68" s="1037"/>
      <c r="AJ68" s="1037"/>
      <c r="AK68" s="1037">
        <v>0</v>
      </c>
      <c r="AL68" s="1037"/>
      <c r="AM68" s="1037"/>
      <c r="AN68" s="1037"/>
      <c r="AO68" s="1037"/>
      <c r="AP68" s="1037">
        <v>0</v>
      </c>
      <c r="AQ68" s="1037"/>
      <c r="AR68" s="1037"/>
      <c r="AS68" s="1037"/>
      <c r="AT68" s="1037"/>
      <c r="AU68" s="1037">
        <v>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574</v>
      </c>
      <c r="C69" s="1030"/>
      <c r="D69" s="1030"/>
      <c r="E69" s="1030"/>
      <c r="F69" s="1030"/>
      <c r="G69" s="1030"/>
      <c r="H69" s="1030"/>
      <c r="I69" s="1030"/>
      <c r="J69" s="1030"/>
      <c r="K69" s="1030"/>
      <c r="L69" s="1030"/>
      <c r="M69" s="1030"/>
      <c r="N69" s="1030"/>
      <c r="O69" s="1030"/>
      <c r="P69" s="1031"/>
      <c r="Q69" s="1032">
        <v>604</v>
      </c>
      <c r="R69" s="1026"/>
      <c r="S69" s="1026"/>
      <c r="T69" s="1026"/>
      <c r="U69" s="1026"/>
      <c r="V69" s="1026">
        <v>604</v>
      </c>
      <c r="W69" s="1026"/>
      <c r="X69" s="1026"/>
      <c r="Y69" s="1026"/>
      <c r="Z69" s="1026"/>
      <c r="AA69" s="1026">
        <v>0</v>
      </c>
      <c r="AB69" s="1026"/>
      <c r="AC69" s="1026"/>
      <c r="AD69" s="1026"/>
      <c r="AE69" s="1026"/>
      <c r="AF69" s="1026">
        <v>0</v>
      </c>
      <c r="AG69" s="1026"/>
      <c r="AH69" s="1026"/>
      <c r="AI69" s="1026"/>
      <c r="AJ69" s="1026"/>
      <c r="AK69" s="1026">
        <v>0</v>
      </c>
      <c r="AL69" s="1026"/>
      <c r="AM69" s="1026"/>
      <c r="AN69" s="1026"/>
      <c r="AO69" s="1026"/>
      <c r="AP69" s="1026">
        <v>0</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575</v>
      </c>
      <c r="C70" s="1030"/>
      <c r="D70" s="1030"/>
      <c r="E70" s="1030"/>
      <c r="F70" s="1030"/>
      <c r="G70" s="1030"/>
      <c r="H70" s="1030"/>
      <c r="I70" s="1030"/>
      <c r="J70" s="1030"/>
      <c r="K70" s="1030"/>
      <c r="L70" s="1030"/>
      <c r="M70" s="1030"/>
      <c r="N70" s="1030"/>
      <c r="O70" s="1030"/>
      <c r="P70" s="1031"/>
      <c r="Q70" s="1032">
        <v>571</v>
      </c>
      <c r="R70" s="1026"/>
      <c r="S70" s="1026"/>
      <c r="T70" s="1026"/>
      <c r="U70" s="1026"/>
      <c r="V70" s="1026">
        <v>565</v>
      </c>
      <c r="W70" s="1026"/>
      <c r="X70" s="1026"/>
      <c r="Y70" s="1026"/>
      <c r="Z70" s="1026"/>
      <c r="AA70" s="1026">
        <v>6</v>
      </c>
      <c r="AB70" s="1026"/>
      <c r="AC70" s="1026"/>
      <c r="AD70" s="1026"/>
      <c r="AE70" s="1026"/>
      <c r="AF70" s="1026">
        <v>6</v>
      </c>
      <c r="AG70" s="1026"/>
      <c r="AH70" s="1026"/>
      <c r="AI70" s="1026"/>
      <c r="AJ70" s="1026"/>
      <c r="AK70" s="1026">
        <v>0</v>
      </c>
      <c r="AL70" s="1026"/>
      <c r="AM70" s="1026"/>
      <c r="AN70" s="1026"/>
      <c r="AO70" s="1026"/>
      <c r="AP70" s="1026">
        <v>775</v>
      </c>
      <c r="AQ70" s="1026"/>
      <c r="AR70" s="1026"/>
      <c r="AS70" s="1026"/>
      <c r="AT70" s="1026"/>
      <c r="AU70" s="1026">
        <v>126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576</v>
      </c>
      <c r="C71" s="1030"/>
      <c r="D71" s="1030"/>
      <c r="E71" s="1030"/>
      <c r="F71" s="1030"/>
      <c r="G71" s="1030"/>
      <c r="H71" s="1030"/>
      <c r="I71" s="1030"/>
      <c r="J71" s="1030"/>
      <c r="K71" s="1030"/>
      <c r="L71" s="1030"/>
      <c r="M71" s="1030"/>
      <c r="N71" s="1030"/>
      <c r="O71" s="1030"/>
      <c r="P71" s="1031"/>
      <c r="Q71" s="1032">
        <v>60</v>
      </c>
      <c r="R71" s="1026"/>
      <c r="S71" s="1026"/>
      <c r="T71" s="1026"/>
      <c r="U71" s="1026"/>
      <c r="V71" s="1026">
        <v>27</v>
      </c>
      <c r="W71" s="1026"/>
      <c r="X71" s="1026"/>
      <c r="Y71" s="1026"/>
      <c r="Z71" s="1026"/>
      <c r="AA71" s="1026">
        <v>33</v>
      </c>
      <c r="AB71" s="1026"/>
      <c r="AC71" s="1026"/>
      <c r="AD71" s="1026"/>
      <c r="AE71" s="1026"/>
      <c r="AF71" s="1026">
        <v>33</v>
      </c>
      <c r="AG71" s="1026"/>
      <c r="AH71" s="1026"/>
      <c r="AI71" s="1026"/>
      <c r="AJ71" s="1026"/>
      <c r="AK71" s="1026">
        <v>0</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577</v>
      </c>
      <c r="C72" s="1030"/>
      <c r="D72" s="1030"/>
      <c r="E72" s="1030"/>
      <c r="F72" s="1030"/>
      <c r="G72" s="1030"/>
      <c r="H72" s="1030"/>
      <c r="I72" s="1030"/>
      <c r="J72" s="1030"/>
      <c r="K72" s="1030"/>
      <c r="L72" s="1030"/>
      <c r="M72" s="1030"/>
      <c r="N72" s="1030"/>
      <c r="O72" s="1030"/>
      <c r="P72" s="1031"/>
      <c r="Q72" s="1032">
        <v>782</v>
      </c>
      <c r="R72" s="1026"/>
      <c r="S72" s="1026"/>
      <c r="T72" s="1026"/>
      <c r="U72" s="1026"/>
      <c r="V72" s="1026">
        <v>782</v>
      </c>
      <c r="W72" s="1026"/>
      <c r="X72" s="1026"/>
      <c r="Y72" s="1026"/>
      <c r="Z72" s="1026"/>
      <c r="AA72" s="1026">
        <v>0</v>
      </c>
      <c r="AB72" s="1026"/>
      <c r="AC72" s="1026"/>
      <c r="AD72" s="1026"/>
      <c r="AE72" s="1026"/>
      <c r="AF72" s="1026">
        <v>0</v>
      </c>
      <c r="AG72" s="1026"/>
      <c r="AH72" s="1026"/>
      <c r="AI72" s="1026"/>
      <c r="AJ72" s="1026"/>
      <c r="AK72" s="1026">
        <v>0</v>
      </c>
      <c r="AL72" s="1026"/>
      <c r="AM72" s="1026"/>
      <c r="AN72" s="1026"/>
      <c r="AO72" s="1026"/>
      <c r="AP72" s="1026">
        <v>706</v>
      </c>
      <c r="AQ72" s="1026"/>
      <c r="AR72" s="1026"/>
      <c r="AS72" s="1026"/>
      <c r="AT72" s="1026"/>
      <c r="AU72" s="1026">
        <v>59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578</v>
      </c>
      <c r="C73" s="1030"/>
      <c r="D73" s="1030"/>
      <c r="E73" s="1030"/>
      <c r="F73" s="1030"/>
      <c r="G73" s="1030"/>
      <c r="H73" s="1030"/>
      <c r="I73" s="1030"/>
      <c r="J73" s="1030"/>
      <c r="K73" s="1030"/>
      <c r="L73" s="1030"/>
      <c r="M73" s="1030"/>
      <c r="N73" s="1030"/>
      <c r="O73" s="1030"/>
      <c r="P73" s="1031"/>
      <c r="Q73" s="1032">
        <v>513</v>
      </c>
      <c r="R73" s="1026"/>
      <c r="S73" s="1026"/>
      <c r="T73" s="1026"/>
      <c r="U73" s="1026"/>
      <c r="V73" s="1026">
        <v>513</v>
      </c>
      <c r="W73" s="1026"/>
      <c r="X73" s="1026"/>
      <c r="Y73" s="1026"/>
      <c r="Z73" s="1026"/>
      <c r="AA73" s="1026">
        <v>0</v>
      </c>
      <c r="AB73" s="1026"/>
      <c r="AC73" s="1026"/>
      <c r="AD73" s="1026"/>
      <c r="AE73" s="1026"/>
      <c r="AF73" s="1026">
        <v>0</v>
      </c>
      <c r="AG73" s="1026"/>
      <c r="AH73" s="1026"/>
      <c r="AI73" s="1026"/>
      <c r="AJ73" s="1026"/>
      <c r="AK73" s="1026">
        <v>0</v>
      </c>
      <c r="AL73" s="1026"/>
      <c r="AM73" s="1026"/>
      <c r="AN73" s="1026"/>
      <c r="AO73" s="1026"/>
      <c r="AP73" s="1026">
        <v>0</v>
      </c>
      <c r="AQ73" s="1026"/>
      <c r="AR73" s="1026"/>
      <c r="AS73" s="1026"/>
      <c r="AT73" s="1026"/>
      <c r="AU73" s="1026">
        <v>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579</v>
      </c>
      <c r="C74" s="1030"/>
      <c r="D74" s="1030"/>
      <c r="E74" s="1030"/>
      <c r="F74" s="1030"/>
      <c r="G74" s="1030"/>
      <c r="H74" s="1030"/>
      <c r="I74" s="1030"/>
      <c r="J74" s="1030"/>
      <c r="K74" s="1030"/>
      <c r="L74" s="1030"/>
      <c r="M74" s="1030"/>
      <c r="N74" s="1030"/>
      <c r="O74" s="1030"/>
      <c r="P74" s="1031"/>
      <c r="Q74" s="1032">
        <v>1564</v>
      </c>
      <c r="R74" s="1026"/>
      <c r="S74" s="1026"/>
      <c r="T74" s="1026"/>
      <c r="U74" s="1026"/>
      <c r="V74" s="1026">
        <v>1425</v>
      </c>
      <c r="W74" s="1026"/>
      <c r="X74" s="1026"/>
      <c r="Y74" s="1026"/>
      <c r="Z74" s="1026"/>
      <c r="AA74" s="1026">
        <v>139</v>
      </c>
      <c r="AB74" s="1026"/>
      <c r="AC74" s="1026"/>
      <c r="AD74" s="1026"/>
      <c r="AE74" s="1026"/>
      <c r="AF74" s="1026">
        <v>1420</v>
      </c>
      <c r="AG74" s="1026"/>
      <c r="AH74" s="1026"/>
      <c r="AI74" s="1026"/>
      <c r="AJ74" s="1026"/>
      <c r="AK74" s="1026">
        <v>0</v>
      </c>
      <c r="AL74" s="1026"/>
      <c r="AM74" s="1026"/>
      <c r="AN74" s="1026"/>
      <c r="AO74" s="1026"/>
      <c r="AP74" s="1026">
        <v>3862</v>
      </c>
      <c r="AQ74" s="1026"/>
      <c r="AR74" s="1026"/>
      <c r="AS74" s="1026"/>
      <c r="AT74" s="1026"/>
      <c r="AU74" s="1026">
        <v>21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414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423</v>
      </c>
      <c r="AB109" s="949"/>
      <c r="AC109" s="949"/>
      <c r="AD109" s="949"/>
      <c r="AE109" s="950"/>
      <c r="AF109" s="951" t="s">
        <v>306</v>
      </c>
      <c r="AG109" s="949"/>
      <c r="AH109" s="949"/>
      <c r="AI109" s="949"/>
      <c r="AJ109" s="950"/>
      <c r="AK109" s="951" t="s">
        <v>305</v>
      </c>
      <c r="AL109" s="949"/>
      <c r="AM109" s="949"/>
      <c r="AN109" s="949"/>
      <c r="AO109" s="950"/>
      <c r="AP109" s="951" t="s">
        <v>424</v>
      </c>
      <c r="AQ109" s="949"/>
      <c r="AR109" s="949"/>
      <c r="AS109" s="949"/>
      <c r="AT109" s="980"/>
      <c r="AU109" s="948" t="s">
        <v>422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423</v>
      </c>
      <c r="BR109" s="949"/>
      <c r="BS109" s="949"/>
      <c r="BT109" s="949"/>
      <c r="BU109" s="950"/>
      <c r="BV109" s="951" t="s">
        <v>306</v>
      </c>
      <c r="BW109" s="949"/>
      <c r="BX109" s="949"/>
      <c r="BY109" s="949"/>
      <c r="BZ109" s="950"/>
      <c r="CA109" s="951" t="s">
        <v>305</v>
      </c>
      <c r="CB109" s="949"/>
      <c r="CC109" s="949"/>
      <c r="CD109" s="949"/>
      <c r="CE109" s="950"/>
      <c r="CF109" s="987" t="s">
        <v>424</v>
      </c>
      <c r="CG109" s="987"/>
      <c r="CH109" s="987"/>
      <c r="CI109" s="987"/>
      <c r="CJ109" s="987"/>
      <c r="CK109" s="951" t="s">
        <v>425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423</v>
      </c>
      <c r="DH109" s="949"/>
      <c r="DI109" s="949"/>
      <c r="DJ109" s="949"/>
      <c r="DK109" s="950"/>
      <c r="DL109" s="951" t="s">
        <v>306</v>
      </c>
      <c r="DM109" s="949"/>
      <c r="DN109" s="949"/>
      <c r="DO109" s="949"/>
      <c r="DP109" s="950"/>
      <c r="DQ109" s="951" t="s">
        <v>305</v>
      </c>
      <c r="DR109" s="949"/>
      <c r="DS109" s="949"/>
      <c r="DT109" s="949"/>
      <c r="DU109" s="950"/>
      <c r="DV109" s="951" t="s">
        <v>424</v>
      </c>
      <c r="DW109" s="949"/>
      <c r="DX109" s="949"/>
      <c r="DY109" s="949"/>
      <c r="DZ109" s="980"/>
    </row>
    <row r="110" spans="1:131" s="247" customFormat="1" ht="26.25" customHeight="1" x14ac:dyDescent="0.15">
      <c r="A110" s="851" t="s">
        <v>426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1190434</v>
      </c>
      <c r="AB110" s="942"/>
      <c r="AC110" s="942"/>
      <c r="AD110" s="942"/>
      <c r="AE110" s="943"/>
      <c r="AF110" s="944">
        <v>1126750</v>
      </c>
      <c r="AG110" s="942"/>
      <c r="AH110" s="942"/>
      <c r="AI110" s="942"/>
      <c r="AJ110" s="943"/>
      <c r="AK110" s="944">
        <v>1097662</v>
      </c>
      <c r="AL110" s="942"/>
      <c r="AM110" s="942"/>
      <c r="AN110" s="942"/>
      <c r="AO110" s="943"/>
      <c r="AP110" s="945">
        <v>20.9</v>
      </c>
      <c r="AQ110" s="946"/>
      <c r="AR110" s="946"/>
      <c r="AS110" s="946"/>
      <c r="AT110" s="947"/>
      <c r="AU110" s="981" t="s">
        <v>72</v>
      </c>
      <c r="AV110" s="982"/>
      <c r="AW110" s="982"/>
      <c r="AX110" s="982"/>
      <c r="AY110" s="982"/>
      <c r="AZ110" s="907" t="s">
        <v>427</v>
      </c>
      <c r="BA110" s="852"/>
      <c r="BB110" s="852"/>
      <c r="BC110" s="852"/>
      <c r="BD110" s="852"/>
      <c r="BE110" s="852"/>
      <c r="BF110" s="852"/>
      <c r="BG110" s="852"/>
      <c r="BH110" s="852"/>
      <c r="BI110" s="852"/>
      <c r="BJ110" s="852"/>
      <c r="BK110" s="852"/>
      <c r="BL110" s="852"/>
      <c r="BM110" s="852"/>
      <c r="BN110" s="852"/>
      <c r="BO110" s="852"/>
      <c r="BP110" s="853"/>
      <c r="BQ110" s="908">
        <v>12440051</v>
      </c>
      <c r="BR110" s="889"/>
      <c r="BS110" s="889"/>
      <c r="BT110" s="889"/>
      <c r="BU110" s="889"/>
      <c r="BV110" s="889">
        <v>12584546</v>
      </c>
      <c r="BW110" s="889"/>
      <c r="BX110" s="889"/>
      <c r="BY110" s="889"/>
      <c r="BZ110" s="889"/>
      <c r="CA110" s="889">
        <v>12882058</v>
      </c>
      <c r="CB110" s="889"/>
      <c r="CC110" s="889"/>
      <c r="CD110" s="889"/>
      <c r="CE110" s="889"/>
      <c r="CF110" s="913">
        <v>245.5</v>
      </c>
      <c r="CG110" s="914"/>
      <c r="CH110" s="914"/>
      <c r="CI110" s="914"/>
      <c r="CJ110" s="914"/>
      <c r="CK110" s="977" t="s">
        <v>428</v>
      </c>
      <c r="CL110" s="863"/>
      <c r="CM110" s="938" t="s">
        <v>429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430</v>
      </c>
      <c r="DH110" s="889"/>
      <c r="DI110" s="889"/>
      <c r="DJ110" s="889"/>
      <c r="DK110" s="889"/>
      <c r="DL110" s="889" t="s">
        <v>431</v>
      </c>
      <c r="DM110" s="889"/>
      <c r="DN110" s="889"/>
      <c r="DO110" s="889"/>
      <c r="DP110" s="889"/>
      <c r="DQ110" s="889" t="s">
        <v>431</v>
      </c>
      <c r="DR110" s="889"/>
      <c r="DS110" s="889"/>
      <c r="DT110" s="889"/>
      <c r="DU110" s="889"/>
      <c r="DV110" s="890" t="s">
        <v>431</v>
      </c>
      <c r="DW110" s="890"/>
      <c r="DX110" s="890"/>
      <c r="DY110" s="890"/>
      <c r="DZ110" s="891"/>
    </row>
    <row r="111" spans="1:131" s="247" customFormat="1" ht="26.25" customHeight="1" x14ac:dyDescent="0.15">
      <c r="A111" s="818" t="s">
        <v>432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431</v>
      </c>
      <c r="AG111" s="970"/>
      <c r="AH111" s="970"/>
      <c r="AI111" s="970"/>
      <c r="AJ111" s="971"/>
      <c r="AK111" s="972" t="s">
        <v>430</v>
      </c>
      <c r="AL111" s="970"/>
      <c r="AM111" s="970"/>
      <c r="AN111" s="970"/>
      <c r="AO111" s="971"/>
      <c r="AP111" s="973" t="s">
        <v>431</v>
      </c>
      <c r="AQ111" s="974"/>
      <c r="AR111" s="974"/>
      <c r="AS111" s="974"/>
      <c r="AT111" s="975"/>
      <c r="AU111" s="983"/>
      <c r="AV111" s="984"/>
      <c r="AW111" s="984"/>
      <c r="AX111" s="984"/>
      <c r="AY111" s="984"/>
      <c r="AZ111" s="859" t="s">
        <v>433</v>
      </c>
      <c r="BA111" s="794"/>
      <c r="BB111" s="794"/>
      <c r="BC111" s="794"/>
      <c r="BD111" s="794"/>
      <c r="BE111" s="794"/>
      <c r="BF111" s="794"/>
      <c r="BG111" s="794"/>
      <c r="BH111" s="794"/>
      <c r="BI111" s="794"/>
      <c r="BJ111" s="794"/>
      <c r="BK111" s="794"/>
      <c r="BL111" s="794"/>
      <c r="BM111" s="794"/>
      <c r="BN111" s="794"/>
      <c r="BO111" s="794"/>
      <c r="BP111" s="795"/>
      <c r="BQ111" s="860" t="s">
        <v>431</v>
      </c>
      <c r="BR111" s="861"/>
      <c r="BS111" s="861"/>
      <c r="BT111" s="861"/>
      <c r="BU111" s="861"/>
      <c r="BV111" s="861" t="s">
        <v>128</v>
      </c>
      <c r="BW111" s="861"/>
      <c r="BX111" s="861"/>
      <c r="BY111" s="861"/>
      <c r="BZ111" s="861"/>
      <c r="CA111" s="861" t="s">
        <v>431</v>
      </c>
      <c r="CB111" s="861"/>
      <c r="CC111" s="861"/>
      <c r="CD111" s="861"/>
      <c r="CE111" s="861"/>
      <c r="CF111" s="922" t="s">
        <v>430</v>
      </c>
      <c r="CG111" s="923"/>
      <c r="CH111" s="923"/>
      <c r="CI111" s="923"/>
      <c r="CJ111" s="923"/>
      <c r="CK111" s="978"/>
      <c r="CL111" s="865"/>
      <c r="CM111" s="868" t="s">
        <v>434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431</v>
      </c>
      <c r="DH111" s="861"/>
      <c r="DI111" s="861"/>
      <c r="DJ111" s="861"/>
      <c r="DK111" s="861"/>
      <c r="DL111" s="861" t="s">
        <v>128</v>
      </c>
      <c r="DM111" s="861"/>
      <c r="DN111" s="861"/>
      <c r="DO111" s="861"/>
      <c r="DP111" s="861"/>
      <c r="DQ111" s="861" t="s">
        <v>431</v>
      </c>
      <c r="DR111" s="861"/>
      <c r="DS111" s="861"/>
      <c r="DT111" s="861"/>
      <c r="DU111" s="861"/>
      <c r="DV111" s="838" t="s">
        <v>431</v>
      </c>
      <c r="DW111" s="838"/>
      <c r="DX111" s="838"/>
      <c r="DY111" s="838"/>
      <c r="DZ111" s="839"/>
    </row>
    <row r="112" spans="1:131" s="247" customFormat="1" ht="26.25" customHeight="1" x14ac:dyDescent="0.15">
      <c r="A112" s="963" t="s">
        <v>435</v>
      </c>
      <c r="B112" s="964"/>
      <c r="C112" s="794" t="s">
        <v>436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431</v>
      </c>
      <c r="AB112" s="824"/>
      <c r="AC112" s="824"/>
      <c r="AD112" s="824"/>
      <c r="AE112" s="825"/>
      <c r="AF112" s="826" t="s">
        <v>128</v>
      </c>
      <c r="AG112" s="824"/>
      <c r="AH112" s="824"/>
      <c r="AI112" s="824"/>
      <c r="AJ112" s="825"/>
      <c r="AK112" s="826" t="s">
        <v>431</v>
      </c>
      <c r="AL112" s="824"/>
      <c r="AM112" s="824"/>
      <c r="AN112" s="824"/>
      <c r="AO112" s="825"/>
      <c r="AP112" s="871" t="s">
        <v>431</v>
      </c>
      <c r="AQ112" s="872"/>
      <c r="AR112" s="872"/>
      <c r="AS112" s="872"/>
      <c r="AT112" s="873"/>
      <c r="AU112" s="983"/>
      <c r="AV112" s="984"/>
      <c r="AW112" s="984"/>
      <c r="AX112" s="984"/>
      <c r="AY112" s="984"/>
      <c r="AZ112" s="859" t="s">
        <v>437</v>
      </c>
      <c r="BA112" s="794"/>
      <c r="BB112" s="794"/>
      <c r="BC112" s="794"/>
      <c r="BD112" s="794"/>
      <c r="BE112" s="794"/>
      <c r="BF112" s="794"/>
      <c r="BG112" s="794"/>
      <c r="BH112" s="794"/>
      <c r="BI112" s="794"/>
      <c r="BJ112" s="794"/>
      <c r="BK112" s="794"/>
      <c r="BL112" s="794"/>
      <c r="BM112" s="794"/>
      <c r="BN112" s="794"/>
      <c r="BO112" s="794"/>
      <c r="BP112" s="795"/>
      <c r="BQ112" s="860">
        <v>9102096</v>
      </c>
      <c r="BR112" s="861"/>
      <c r="BS112" s="861"/>
      <c r="BT112" s="861"/>
      <c r="BU112" s="861"/>
      <c r="BV112" s="861">
        <v>8943949</v>
      </c>
      <c r="BW112" s="861"/>
      <c r="BX112" s="861"/>
      <c r="BY112" s="861"/>
      <c r="BZ112" s="861"/>
      <c r="CA112" s="861">
        <v>8763041</v>
      </c>
      <c r="CB112" s="861"/>
      <c r="CC112" s="861"/>
      <c r="CD112" s="861"/>
      <c r="CE112" s="861"/>
      <c r="CF112" s="922">
        <v>167</v>
      </c>
      <c r="CG112" s="923"/>
      <c r="CH112" s="923"/>
      <c r="CI112" s="923"/>
      <c r="CJ112" s="923"/>
      <c r="CK112" s="978"/>
      <c r="CL112" s="865"/>
      <c r="CM112" s="868" t="s">
        <v>438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128</v>
      </c>
      <c r="DH112" s="861"/>
      <c r="DI112" s="861"/>
      <c r="DJ112" s="861"/>
      <c r="DK112" s="861"/>
      <c r="DL112" s="861" t="s">
        <v>128</v>
      </c>
      <c r="DM112" s="861"/>
      <c r="DN112" s="861"/>
      <c r="DO112" s="861"/>
      <c r="DP112" s="861"/>
      <c r="DQ112" s="861" t="s">
        <v>431</v>
      </c>
      <c r="DR112" s="861"/>
      <c r="DS112" s="861"/>
      <c r="DT112" s="861"/>
      <c r="DU112" s="861"/>
      <c r="DV112" s="838" t="s">
        <v>128</v>
      </c>
      <c r="DW112" s="838"/>
      <c r="DX112" s="838"/>
      <c r="DY112" s="838"/>
      <c r="DZ112" s="839"/>
    </row>
    <row r="113" spans="1:130" s="247" customFormat="1" ht="26.25" customHeight="1" x14ac:dyDescent="0.15">
      <c r="A113" s="965"/>
      <c r="B113" s="966"/>
      <c r="C113" s="794" t="s">
        <v>439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681801</v>
      </c>
      <c r="AB113" s="970"/>
      <c r="AC113" s="970"/>
      <c r="AD113" s="970"/>
      <c r="AE113" s="971"/>
      <c r="AF113" s="972">
        <v>702936</v>
      </c>
      <c r="AG113" s="970"/>
      <c r="AH113" s="970"/>
      <c r="AI113" s="970"/>
      <c r="AJ113" s="971"/>
      <c r="AK113" s="972">
        <v>765946</v>
      </c>
      <c r="AL113" s="970"/>
      <c r="AM113" s="970"/>
      <c r="AN113" s="970"/>
      <c r="AO113" s="971"/>
      <c r="AP113" s="973">
        <v>14.6</v>
      </c>
      <c r="AQ113" s="974"/>
      <c r="AR113" s="974"/>
      <c r="AS113" s="974"/>
      <c r="AT113" s="975"/>
      <c r="AU113" s="983"/>
      <c r="AV113" s="984"/>
      <c r="AW113" s="984"/>
      <c r="AX113" s="984"/>
      <c r="AY113" s="984"/>
      <c r="AZ113" s="859" t="s">
        <v>440</v>
      </c>
      <c r="BA113" s="794"/>
      <c r="BB113" s="794"/>
      <c r="BC113" s="794"/>
      <c r="BD113" s="794"/>
      <c r="BE113" s="794"/>
      <c r="BF113" s="794"/>
      <c r="BG113" s="794"/>
      <c r="BH113" s="794"/>
      <c r="BI113" s="794"/>
      <c r="BJ113" s="794"/>
      <c r="BK113" s="794"/>
      <c r="BL113" s="794"/>
      <c r="BM113" s="794"/>
      <c r="BN113" s="794"/>
      <c r="BO113" s="794"/>
      <c r="BP113" s="795"/>
      <c r="BQ113" s="860">
        <v>296934</v>
      </c>
      <c r="BR113" s="861"/>
      <c r="BS113" s="861"/>
      <c r="BT113" s="861"/>
      <c r="BU113" s="861"/>
      <c r="BV113" s="861">
        <v>247459</v>
      </c>
      <c r="BW113" s="861"/>
      <c r="BX113" s="861"/>
      <c r="BY113" s="861"/>
      <c r="BZ113" s="861"/>
      <c r="CA113" s="861">
        <v>206311</v>
      </c>
      <c r="CB113" s="861"/>
      <c r="CC113" s="861"/>
      <c r="CD113" s="861"/>
      <c r="CE113" s="861"/>
      <c r="CF113" s="922">
        <v>3.9</v>
      </c>
      <c r="CG113" s="923"/>
      <c r="CH113" s="923"/>
      <c r="CI113" s="923"/>
      <c r="CJ113" s="923"/>
      <c r="CK113" s="978"/>
      <c r="CL113" s="865"/>
      <c r="CM113" s="868" t="s">
        <v>441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430</v>
      </c>
      <c r="DH113" s="824"/>
      <c r="DI113" s="824"/>
      <c r="DJ113" s="824"/>
      <c r="DK113" s="825"/>
      <c r="DL113" s="826" t="s">
        <v>128</v>
      </c>
      <c r="DM113" s="824"/>
      <c r="DN113" s="824"/>
      <c r="DO113" s="824"/>
      <c r="DP113" s="825"/>
      <c r="DQ113" s="826" t="s">
        <v>431</v>
      </c>
      <c r="DR113" s="824"/>
      <c r="DS113" s="824"/>
      <c r="DT113" s="824"/>
      <c r="DU113" s="825"/>
      <c r="DV113" s="871" t="s">
        <v>128</v>
      </c>
      <c r="DW113" s="872"/>
      <c r="DX113" s="872"/>
      <c r="DY113" s="872"/>
      <c r="DZ113" s="873"/>
    </row>
    <row r="114" spans="1:130" s="247" customFormat="1" ht="26.25" customHeight="1" x14ac:dyDescent="0.15">
      <c r="A114" s="965"/>
      <c r="B114" s="966"/>
      <c r="C114" s="794" t="s">
        <v>442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162336</v>
      </c>
      <c r="AB114" s="824"/>
      <c r="AC114" s="824"/>
      <c r="AD114" s="824"/>
      <c r="AE114" s="825"/>
      <c r="AF114" s="826">
        <v>35403</v>
      </c>
      <c r="AG114" s="824"/>
      <c r="AH114" s="824"/>
      <c r="AI114" s="824"/>
      <c r="AJ114" s="825"/>
      <c r="AK114" s="826">
        <v>50477</v>
      </c>
      <c r="AL114" s="824"/>
      <c r="AM114" s="824"/>
      <c r="AN114" s="824"/>
      <c r="AO114" s="825"/>
      <c r="AP114" s="871">
        <v>1</v>
      </c>
      <c r="AQ114" s="872"/>
      <c r="AR114" s="872"/>
      <c r="AS114" s="872"/>
      <c r="AT114" s="873"/>
      <c r="AU114" s="983"/>
      <c r="AV114" s="984"/>
      <c r="AW114" s="984"/>
      <c r="AX114" s="984"/>
      <c r="AY114" s="984"/>
      <c r="AZ114" s="859" t="s">
        <v>443</v>
      </c>
      <c r="BA114" s="794"/>
      <c r="BB114" s="794"/>
      <c r="BC114" s="794"/>
      <c r="BD114" s="794"/>
      <c r="BE114" s="794"/>
      <c r="BF114" s="794"/>
      <c r="BG114" s="794"/>
      <c r="BH114" s="794"/>
      <c r="BI114" s="794"/>
      <c r="BJ114" s="794"/>
      <c r="BK114" s="794"/>
      <c r="BL114" s="794"/>
      <c r="BM114" s="794"/>
      <c r="BN114" s="794"/>
      <c r="BO114" s="794"/>
      <c r="BP114" s="795"/>
      <c r="BQ114" s="860">
        <v>602783</v>
      </c>
      <c r="BR114" s="861"/>
      <c r="BS114" s="861"/>
      <c r="BT114" s="861"/>
      <c r="BU114" s="861"/>
      <c r="BV114" s="861">
        <v>492816</v>
      </c>
      <c r="BW114" s="861"/>
      <c r="BX114" s="861"/>
      <c r="BY114" s="861"/>
      <c r="BZ114" s="861"/>
      <c r="CA114" s="861">
        <v>425188</v>
      </c>
      <c r="CB114" s="861"/>
      <c r="CC114" s="861"/>
      <c r="CD114" s="861"/>
      <c r="CE114" s="861"/>
      <c r="CF114" s="922">
        <v>8.1</v>
      </c>
      <c r="CG114" s="923"/>
      <c r="CH114" s="923"/>
      <c r="CI114" s="923"/>
      <c r="CJ114" s="923"/>
      <c r="CK114" s="978"/>
      <c r="CL114" s="865"/>
      <c r="CM114" s="868" t="s">
        <v>444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430</v>
      </c>
      <c r="DH114" s="824"/>
      <c r="DI114" s="824"/>
      <c r="DJ114" s="824"/>
      <c r="DK114" s="825"/>
      <c r="DL114" s="826" t="s">
        <v>128</v>
      </c>
      <c r="DM114" s="824"/>
      <c r="DN114" s="824"/>
      <c r="DO114" s="824"/>
      <c r="DP114" s="825"/>
      <c r="DQ114" s="826" t="s">
        <v>128</v>
      </c>
      <c r="DR114" s="824"/>
      <c r="DS114" s="824"/>
      <c r="DT114" s="824"/>
      <c r="DU114" s="825"/>
      <c r="DV114" s="871" t="s">
        <v>431</v>
      </c>
      <c r="DW114" s="872"/>
      <c r="DX114" s="872"/>
      <c r="DY114" s="872"/>
      <c r="DZ114" s="873"/>
    </row>
    <row r="115" spans="1:130" s="247" customFormat="1" ht="26.25" customHeight="1" x14ac:dyDescent="0.15">
      <c r="A115" s="965"/>
      <c r="B115" s="966"/>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128</v>
      </c>
      <c r="AB115" s="970"/>
      <c r="AC115" s="970"/>
      <c r="AD115" s="970"/>
      <c r="AE115" s="971"/>
      <c r="AF115" s="972" t="s">
        <v>431</v>
      </c>
      <c r="AG115" s="970"/>
      <c r="AH115" s="970"/>
      <c r="AI115" s="970"/>
      <c r="AJ115" s="971"/>
      <c r="AK115" s="972" t="s">
        <v>431</v>
      </c>
      <c r="AL115" s="970"/>
      <c r="AM115" s="970"/>
      <c r="AN115" s="970"/>
      <c r="AO115" s="971"/>
      <c r="AP115" s="973" t="s">
        <v>430</v>
      </c>
      <c r="AQ115" s="974"/>
      <c r="AR115" s="974"/>
      <c r="AS115" s="974"/>
      <c r="AT115" s="975"/>
      <c r="AU115" s="983"/>
      <c r="AV115" s="984"/>
      <c r="AW115" s="984"/>
      <c r="AX115" s="984"/>
      <c r="AY115" s="984"/>
      <c r="AZ115" s="859" t="s">
        <v>446</v>
      </c>
      <c r="BA115" s="794"/>
      <c r="BB115" s="794"/>
      <c r="BC115" s="794"/>
      <c r="BD115" s="794"/>
      <c r="BE115" s="794"/>
      <c r="BF115" s="794"/>
      <c r="BG115" s="794"/>
      <c r="BH115" s="794"/>
      <c r="BI115" s="794"/>
      <c r="BJ115" s="794"/>
      <c r="BK115" s="794"/>
      <c r="BL115" s="794"/>
      <c r="BM115" s="794"/>
      <c r="BN115" s="794"/>
      <c r="BO115" s="794"/>
      <c r="BP115" s="795"/>
      <c r="BQ115" s="860">
        <v>569942</v>
      </c>
      <c r="BR115" s="861"/>
      <c r="BS115" s="861"/>
      <c r="BT115" s="861"/>
      <c r="BU115" s="861"/>
      <c r="BV115" s="861">
        <v>572830</v>
      </c>
      <c r="BW115" s="861"/>
      <c r="BX115" s="861"/>
      <c r="BY115" s="861"/>
      <c r="BZ115" s="861"/>
      <c r="CA115" s="861">
        <v>551153</v>
      </c>
      <c r="CB115" s="861"/>
      <c r="CC115" s="861"/>
      <c r="CD115" s="861"/>
      <c r="CE115" s="861"/>
      <c r="CF115" s="922">
        <v>10.5</v>
      </c>
      <c r="CG115" s="923"/>
      <c r="CH115" s="923"/>
      <c r="CI115" s="923"/>
      <c r="CJ115" s="923"/>
      <c r="CK115" s="978"/>
      <c r="CL115" s="865"/>
      <c r="CM115" s="859" t="s">
        <v>447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431</v>
      </c>
      <c r="DH115" s="824"/>
      <c r="DI115" s="824"/>
      <c r="DJ115" s="824"/>
      <c r="DK115" s="825"/>
      <c r="DL115" s="826" t="s">
        <v>431</v>
      </c>
      <c r="DM115" s="824"/>
      <c r="DN115" s="824"/>
      <c r="DO115" s="824"/>
      <c r="DP115" s="825"/>
      <c r="DQ115" s="826" t="s">
        <v>431</v>
      </c>
      <c r="DR115" s="824"/>
      <c r="DS115" s="824"/>
      <c r="DT115" s="824"/>
      <c r="DU115" s="825"/>
      <c r="DV115" s="871" t="s">
        <v>128</v>
      </c>
      <c r="DW115" s="872"/>
      <c r="DX115" s="872"/>
      <c r="DY115" s="872"/>
      <c r="DZ115" s="873"/>
    </row>
    <row r="116" spans="1:130" s="247" customFormat="1" ht="26.25" customHeight="1" x14ac:dyDescent="0.15">
      <c r="A116" s="967"/>
      <c r="B116" s="968"/>
      <c r="C116" s="927" t="s">
        <v>448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430</v>
      </c>
      <c r="AG116" s="824"/>
      <c r="AH116" s="824"/>
      <c r="AI116" s="824"/>
      <c r="AJ116" s="825"/>
      <c r="AK116" s="826" t="s">
        <v>431</v>
      </c>
      <c r="AL116" s="824"/>
      <c r="AM116" s="824"/>
      <c r="AN116" s="824"/>
      <c r="AO116" s="825"/>
      <c r="AP116" s="871" t="s">
        <v>431</v>
      </c>
      <c r="AQ116" s="872"/>
      <c r="AR116" s="872"/>
      <c r="AS116" s="872"/>
      <c r="AT116" s="873"/>
      <c r="AU116" s="983"/>
      <c r="AV116" s="984"/>
      <c r="AW116" s="984"/>
      <c r="AX116" s="984"/>
      <c r="AY116" s="984"/>
      <c r="AZ116" s="910" t="s">
        <v>449</v>
      </c>
      <c r="BA116" s="911"/>
      <c r="BB116" s="911"/>
      <c r="BC116" s="911"/>
      <c r="BD116" s="911"/>
      <c r="BE116" s="911"/>
      <c r="BF116" s="911"/>
      <c r="BG116" s="911"/>
      <c r="BH116" s="911"/>
      <c r="BI116" s="911"/>
      <c r="BJ116" s="911"/>
      <c r="BK116" s="911"/>
      <c r="BL116" s="911"/>
      <c r="BM116" s="911"/>
      <c r="BN116" s="911"/>
      <c r="BO116" s="911"/>
      <c r="BP116" s="912"/>
      <c r="BQ116" s="860" t="s">
        <v>431</v>
      </c>
      <c r="BR116" s="861"/>
      <c r="BS116" s="861"/>
      <c r="BT116" s="861"/>
      <c r="BU116" s="861"/>
      <c r="BV116" s="861" t="s">
        <v>431</v>
      </c>
      <c r="BW116" s="861"/>
      <c r="BX116" s="861"/>
      <c r="BY116" s="861"/>
      <c r="BZ116" s="861"/>
      <c r="CA116" s="861" t="s">
        <v>128</v>
      </c>
      <c r="CB116" s="861"/>
      <c r="CC116" s="861"/>
      <c r="CD116" s="861"/>
      <c r="CE116" s="861"/>
      <c r="CF116" s="922" t="s">
        <v>128</v>
      </c>
      <c r="CG116" s="923"/>
      <c r="CH116" s="923"/>
      <c r="CI116" s="923"/>
      <c r="CJ116" s="923"/>
      <c r="CK116" s="978"/>
      <c r="CL116" s="865"/>
      <c r="CM116" s="868" t="s">
        <v>450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128</v>
      </c>
      <c r="DH116" s="824"/>
      <c r="DI116" s="824"/>
      <c r="DJ116" s="824"/>
      <c r="DK116" s="825"/>
      <c r="DL116" s="826" t="s">
        <v>431</v>
      </c>
      <c r="DM116" s="824"/>
      <c r="DN116" s="824"/>
      <c r="DO116" s="824"/>
      <c r="DP116" s="825"/>
      <c r="DQ116" s="826" t="s">
        <v>431</v>
      </c>
      <c r="DR116" s="824"/>
      <c r="DS116" s="824"/>
      <c r="DT116" s="824"/>
      <c r="DU116" s="825"/>
      <c r="DV116" s="871" t="s">
        <v>128</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451</v>
      </c>
      <c r="Z117" s="950"/>
      <c r="AA117" s="955">
        <v>2034571</v>
      </c>
      <c r="AB117" s="956"/>
      <c r="AC117" s="956"/>
      <c r="AD117" s="956"/>
      <c r="AE117" s="957"/>
      <c r="AF117" s="958">
        <v>1865089</v>
      </c>
      <c r="AG117" s="956"/>
      <c r="AH117" s="956"/>
      <c r="AI117" s="956"/>
      <c r="AJ117" s="957"/>
      <c r="AK117" s="958">
        <v>1914085</v>
      </c>
      <c r="AL117" s="956"/>
      <c r="AM117" s="956"/>
      <c r="AN117" s="956"/>
      <c r="AO117" s="957"/>
      <c r="AP117" s="959"/>
      <c r="AQ117" s="960"/>
      <c r="AR117" s="960"/>
      <c r="AS117" s="960"/>
      <c r="AT117" s="961"/>
      <c r="AU117" s="983"/>
      <c r="AV117" s="984"/>
      <c r="AW117" s="984"/>
      <c r="AX117" s="984"/>
      <c r="AY117" s="984"/>
      <c r="AZ117" s="910" t="s">
        <v>452</v>
      </c>
      <c r="BA117" s="911"/>
      <c r="BB117" s="911"/>
      <c r="BC117" s="911"/>
      <c r="BD117" s="911"/>
      <c r="BE117" s="911"/>
      <c r="BF117" s="911"/>
      <c r="BG117" s="911"/>
      <c r="BH117" s="911"/>
      <c r="BI117" s="911"/>
      <c r="BJ117" s="911"/>
      <c r="BK117" s="911"/>
      <c r="BL117" s="911"/>
      <c r="BM117" s="911"/>
      <c r="BN117" s="911"/>
      <c r="BO117" s="911"/>
      <c r="BP117" s="912"/>
      <c r="BQ117" s="860" t="s">
        <v>431</v>
      </c>
      <c r="BR117" s="861"/>
      <c r="BS117" s="861"/>
      <c r="BT117" s="861"/>
      <c r="BU117" s="861"/>
      <c r="BV117" s="861" t="s">
        <v>431</v>
      </c>
      <c r="BW117" s="861"/>
      <c r="BX117" s="861"/>
      <c r="BY117" s="861"/>
      <c r="BZ117" s="861"/>
      <c r="CA117" s="861" t="s">
        <v>431</v>
      </c>
      <c r="CB117" s="861"/>
      <c r="CC117" s="861"/>
      <c r="CD117" s="861"/>
      <c r="CE117" s="861"/>
      <c r="CF117" s="922" t="s">
        <v>431</v>
      </c>
      <c r="CG117" s="923"/>
      <c r="CH117" s="923"/>
      <c r="CI117" s="923"/>
      <c r="CJ117" s="923"/>
      <c r="CK117" s="978"/>
      <c r="CL117" s="865"/>
      <c r="CM117" s="868" t="s">
        <v>453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431</v>
      </c>
      <c r="DH117" s="824"/>
      <c r="DI117" s="824"/>
      <c r="DJ117" s="824"/>
      <c r="DK117" s="825"/>
      <c r="DL117" s="826" t="s">
        <v>431</v>
      </c>
      <c r="DM117" s="824"/>
      <c r="DN117" s="824"/>
      <c r="DO117" s="824"/>
      <c r="DP117" s="825"/>
      <c r="DQ117" s="826" t="s">
        <v>431</v>
      </c>
      <c r="DR117" s="824"/>
      <c r="DS117" s="824"/>
      <c r="DT117" s="824"/>
      <c r="DU117" s="825"/>
      <c r="DV117" s="871" t="s">
        <v>431</v>
      </c>
      <c r="DW117" s="872"/>
      <c r="DX117" s="872"/>
      <c r="DY117" s="872"/>
      <c r="DZ117" s="873"/>
    </row>
    <row r="118" spans="1:130" s="247" customFormat="1" ht="26.25" customHeight="1" x14ac:dyDescent="0.15">
      <c r="A118" s="948" t="s">
        <v>425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423</v>
      </c>
      <c r="AB118" s="949"/>
      <c r="AC118" s="949"/>
      <c r="AD118" s="949"/>
      <c r="AE118" s="950"/>
      <c r="AF118" s="951" t="s">
        <v>306</v>
      </c>
      <c r="AG118" s="949"/>
      <c r="AH118" s="949"/>
      <c r="AI118" s="949"/>
      <c r="AJ118" s="950"/>
      <c r="AK118" s="951" t="s">
        <v>305</v>
      </c>
      <c r="AL118" s="949"/>
      <c r="AM118" s="949"/>
      <c r="AN118" s="949"/>
      <c r="AO118" s="950"/>
      <c r="AP118" s="952" t="s">
        <v>424</v>
      </c>
      <c r="AQ118" s="953"/>
      <c r="AR118" s="953"/>
      <c r="AS118" s="953"/>
      <c r="AT118" s="954"/>
      <c r="AU118" s="983"/>
      <c r="AV118" s="984"/>
      <c r="AW118" s="984"/>
      <c r="AX118" s="984"/>
      <c r="AY118" s="984"/>
      <c r="AZ118" s="926" t="s">
        <v>454</v>
      </c>
      <c r="BA118" s="927"/>
      <c r="BB118" s="927"/>
      <c r="BC118" s="927"/>
      <c r="BD118" s="927"/>
      <c r="BE118" s="927"/>
      <c r="BF118" s="927"/>
      <c r="BG118" s="927"/>
      <c r="BH118" s="927"/>
      <c r="BI118" s="927"/>
      <c r="BJ118" s="927"/>
      <c r="BK118" s="927"/>
      <c r="BL118" s="927"/>
      <c r="BM118" s="927"/>
      <c r="BN118" s="927"/>
      <c r="BO118" s="927"/>
      <c r="BP118" s="928"/>
      <c r="BQ118" s="929" t="s">
        <v>430</v>
      </c>
      <c r="BR118" s="892"/>
      <c r="BS118" s="892"/>
      <c r="BT118" s="892"/>
      <c r="BU118" s="892"/>
      <c r="BV118" s="892" t="s">
        <v>128</v>
      </c>
      <c r="BW118" s="892"/>
      <c r="BX118" s="892"/>
      <c r="BY118" s="892"/>
      <c r="BZ118" s="892"/>
      <c r="CA118" s="892" t="s">
        <v>430</v>
      </c>
      <c r="CB118" s="892"/>
      <c r="CC118" s="892"/>
      <c r="CD118" s="892"/>
      <c r="CE118" s="892"/>
      <c r="CF118" s="922" t="s">
        <v>128</v>
      </c>
      <c r="CG118" s="923"/>
      <c r="CH118" s="923"/>
      <c r="CI118" s="923"/>
      <c r="CJ118" s="923"/>
      <c r="CK118" s="978"/>
      <c r="CL118" s="865"/>
      <c r="CM118" s="868" t="s">
        <v>455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128</v>
      </c>
      <c r="DR118" s="824"/>
      <c r="DS118" s="824"/>
      <c r="DT118" s="824"/>
      <c r="DU118" s="825"/>
      <c r="DV118" s="871" t="s">
        <v>430</v>
      </c>
      <c r="DW118" s="872"/>
      <c r="DX118" s="872"/>
      <c r="DY118" s="872"/>
      <c r="DZ118" s="873"/>
    </row>
    <row r="119" spans="1:130" s="247" customFormat="1" ht="26.25" customHeight="1" x14ac:dyDescent="0.15">
      <c r="A119" s="862" t="s">
        <v>428</v>
      </c>
      <c r="B119" s="863"/>
      <c r="C119" s="938" t="s">
        <v>429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128</v>
      </c>
      <c r="AG119" s="942"/>
      <c r="AH119" s="942"/>
      <c r="AI119" s="942"/>
      <c r="AJ119" s="943"/>
      <c r="AK119" s="944" t="s">
        <v>430</v>
      </c>
      <c r="AL119" s="942"/>
      <c r="AM119" s="942"/>
      <c r="AN119" s="942"/>
      <c r="AO119" s="943"/>
      <c r="AP119" s="945" t="s">
        <v>128</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456</v>
      </c>
      <c r="BP119" s="925"/>
      <c r="BQ119" s="929">
        <v>23011806</v>
      </c>
      <c r="BR119" s="892"/>
      <c r="BS119" s="892"/>
      <c r="BT119" s="892"/>
      <c r="BU119" s="892"/>
      <c r="BV119" s="892">
        <v>22841600</v>
      </c>
      <c r="BW119" s="892"/>
      <c r="BX119" s="892"/>
      <c r="BY119" s="892"/>
      <c r="BZ119" s="892"/>
      <c r="CA119" s="892">
        <v>22827751</v>
      </c>
      <c r="CB119" s="892"/>
      <c r="CC119" s="892"/>
      <c r="CD119" s="892"/>
      <c r="CE119" s="892"/>
      <c r="CF119" s="790"/>
      <c r="CG119" s="791"/>
      <c r="CH119" s="791"/>
      <c r="CI119" s="791"/>
      <c r="CJ119" s="881"/>
      <c r="CK119" s="979"/>
      <c r="CL119" s="867"/>
      <c r="CM119" s="885" t="s">
        <v>457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430</v>
      </c>
      <c r="DH119" s="807"/>
      <c r="DI119" s="807"/>
      <c r="DJ119" s="807"/>
      <c r="DK119" s="808"/>
      <c r="DL119" s="809" t="s">
        <v>128</v>
      </c>
      <c r="DM119" s="807"/>
      <c r="DN119" s="807"/>
      <c r="DO119" s="807"/>
      <c r="DP119" s="808"/>
      <c r="DQ119" s="809" t="s">
        <v>128</v>
      </c>
      <c r="DR119" s="807"/>
      <c r="DS119" s="807"/>
      <c r="DT119" s="807"/>
      <c r="DU119" s="808"/>
      <c r="DV119" s="895" t="s">
        <v>430</v>
      </c>
      <c r="DW119" s="896"/>
      <c r="DX119" s="896"/>
      <c r="DY119" s="896"/>
      <c r="DZ119" s="897"/>
    </row>
    <row r="120" spans="1:130" s="247" customFormat="1" ht="26.25" customHeight="1" x14ac:dyDescent="0.15">
      <c r="A120" s="864"/>
      <c r="B120" s="865"/>
      <c r="C120" s="868" t="s">
        <v>434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430</v>
      </c>
      <c r="AG120" s="824"/>
      <c r="AH120" s="824"/>
      <c r="AI120" s="824"/>
      <c r="AJ120" s="825"/>
      <c r="AK120" s="826" t="s">
        <v>430</v>
      </c>
      <c r="AL120" s="824"/>
      <c r="AM120" s="824"/>
      <c r="AN120" s="824"/>
      <c r="AO120" s="825"/>
      <c r="AP120" s="871" t="s">
        <v>430</v>
      </c>
      <c r="AQ120" s="872"/>
      <c r="AR120" s="872"/>
      <c r="AS120" s="872"/>
      <c r="AT120" s="873"/>
      <c r="AU120" s="930" t="s">
        <v>458</v>
      </c>
      <c r="AV120" s="931"/>
      <c r="AW120" s="931"/>
      <c r="AX120" s="931"/>
      <c r="AY120" s="932"/>
      <c r="AZ120" s="907" t="s">
        <v>459</v>
      </c>
      <c r="BA120" s="852"/>
      <c r="BB120" s="852"/>
      <c r="BC120" s="852"/>
      <c r="BD120" s="852"/>
      <c r="BE120" s="852"/>
      <c r="BF120" s="852"/>
      <c r="BG120" s="852"/>
      <c r="BH120" s="852"/>
      <c r="BI120" s="852"/>
      <c r="BJ120" s="852"/>
      <c r="BK120" s="852"/>
      <c r="BL120" s="852"/>
      <c r="BM120" s="852"/>
      <c r="BN120" s="852"/>
      <c r="BO120" s="852"/>
      <c r="BP120" s="853"/>
      <c r="BQ120" s="908">
        <v>3117714</v>
      </c>
      <c r="BR120" s="889"/>
      <c r="BS120" s="889"/>
      <c r="BT120" s="889"/>
      <c r="BU120" s="889"/>
      <c r="BV120" s="889">
        <v>3332655</v>
      </c>
      <c r="BW120" s="889"/>
      <c r="BX120" s="889"/>
      <c r="BY120" s="889"/>
      <c r="BZ120" s="889"/>
      <c r="CA120" s="889">
        <v>3500099</v>
      </c>
      <c r="CB120" s="889"/>
      <c r="CC120" s="889"/>
      <c r="CD120" s="889"/>
      <c r="CE120" s="889"/>
      <c r="CF120" s="913">
        <v>66.7</v>
      </c>
      <c r="CG120" s="914"/>
      <c r="CH120" s="914"/>
      <c r="CI120" s="914"/>
      <c r="CJ120" s="914"/>
      <c r="CK120" s="915" t="s">
        <v>460</v>
      </c>
      <c r="CL120" s="899"/>
      <c r="CM120" s="899"/>
      <c r="CN120" s="899"/>
      <c r="CO120" s="900"/>
      <c r="CP120" s="919" t="s">
        <v>461</v>
      </c>
      <c r="CQ120" s="920"/>
      <c r="CR120" s="920"/>
      <c r="CS120" s="920"/>
      <c r="CT120" s="920"/>
      <c r="CU120" s="920"/>
      <c r="CV120" s="920"/>
      <c r="CW120" s="920"/>
      <c r="CX120" s="920"/>
      <c r="CY120" s="920"/>
      <c r="CZ120" s="920"/>
      <c r="DA120" s="920"/>
      <c r="DB120" s="920"/>
      <c r="DC120" s="920"/>
      <c r="DD120" s="920"/>
      <c r="DE120" s="920"/>
      <c r="DF120" s="921"/>
      <c r="DG120" s="908">
        <v>7494588</v>
      </c>
      <c r="DH120" s="889"/>
      <c r="DI120" s="889"/>
      <c r="DJ120" s="889"/>
      <c r="DK120" s="889"/>
      <c r="DL120" s="889">
        <v>7029414</v>
      </c>
      <c r="DM120" s="889"/>
      <c r="DN120" s="889"/>
      <c r="DO120" s="889"/>
      <c r="DP120" s="889"/>
      <c r="DQ120" s="889">
        <v>6877668</v>
      </c>
      <c r="DR120" s="889"/>
      <c r="DS120" s="889"/>
      <c r="DT120" s="889"/>
      <c r="DU120" s="889"/>
      <c r="DV120" s="890">
        <v>131.1</v>
      </c>
      <c r="DW120" s="890"/>
      <c r="DX120" s="890"/>
      <c r="DY120" s="890"/>
      <c r="DZ120" s="891"/>
    </row>
    <row r="121" spans="1:130" s="247" customFormat="1" ht="26.25" customHeight="1" x14ac:dyDescent="0.15">
      <c r="A121" s="864"/>
      <c r="B121" s="865"/>
      <c r="C121" s="910" t="s">
        <v>462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430</v>
      </c>
      <c r="AB121" s="824"/>
      <c r="AC121" s="824"/>
      <c r="AD121" s="824"/>
      <c r="AE121" s="825"/>
      <c r="AF121" s="826" t="s">
        <v>128</v>
      </c>
      <c r="AG121" s="824"/>
      <c r="AH121" s="824"/>
      <c r="AI121" s="824"/>
      <c r="AJ121" s="825"/>
      <c r="AK121" s="826" t="s">
        <v>430</v>
      </c>
      <c r="AL121" s="824"/>
      <c r="AM121" s="824"/>
      <c r="AN121" s="824"/>
      <c r="AO121" s="825"/>
      <c r="AP121" s="871" t="s">
        <v>430</v>
      </c>
      <c r="AQ121" s="872"/>
      <c r="AR121" s="872"/>
      <c r="AS121" s="872"/>
      <c r="AT121" s="873"/>
      <c r="AU121" s="933"/>
      <c r="AV121" s="934"/>
      <c r="AW121" s="934"/>
      <c r="AX121" s="934"/>
      <c r="AY121" s="935"/>
      <c r="AZ121" s="859" t="s">
        <v>463</v>
      </c>
      <c r="BA121" s="794"/>
      <c r="BB121" s="794"/>
      <c r="BC121" s="794"/>
      <c r="BD121" s="794"/>
      <c r="BE121" s="794"/>
      <c r="BF121" s="794"/>
      <c r="BG121" s="794"/>
      <c r="BH121" s="794"/>
      <c r="BI121" s="794"/>
      <c r="BJ121" s="794"/>
      <c r="BK121" s="794"/>
      <c r="BL121" s="794"/>
      <c r="BM121" s="794"/>
      <c r="BN121" s="794"/>
      <c r="BO121" s="794"/>
      <c r="BP121" s="795"/>
      <c r="BQ121" s="860">
        <v>2003982</v>
      </c>
      <c r="BR121" s="861"/>
      <c r="BS121" s="861"/>
      <c r="BT121" s="861"/>
      <c r="BU121" s="861"/>
      <c r="BV121" s="861">
        <v>1941156</v>
      </c>
      <c r="BW121" s="861"/>
      <c r="BX121" s="861"/>
      <c r="BY121" s="861"/>
      <c r="BZ121" s="861"/>
      <c r="CA121" s="861">
        <v>1830208</v>
      </c>
      <c r="CB121" s="861"/>
      <c r="CC121" s="861"/>
      <c r="CD121" s="861"/>
      <c r="CE121" s="861"/>
      <c r="CF121" s="922">
        <v>34.9</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t="s">
        <v>430</v>
      </c>
      <c r="DH121" s="861"/>
      <c r="DI121" s="861"/>
      <c r="DJ121" s="861"/>
      <c r="DK121" s="861"/>
      <c r="DL121" s="861" t="s">
        <v>128</v>
      </c>
      <c r="DM121" s="861"/>
      <c r="DN121" s="861"/>
      <c r="DO121" s="861"/>
      <c r="DP121" s="861"/>
      <c r="DQ121" s="861">
        <v>1885373</v>
      </c>
      <c r="DR121" s="861"/>
      <c r="DS121" s="861"/>
      <c r="DT121" s="861"/>
      <c r="DU121" s="861"/>
      <c r="DV121" s="838">
        <v>35.9</v>
      </c>
      <c r="DW121" s="838"/>
      <c r="DX121" s="838"/>
      <c r="DY121" s="838"/>
      <c r="DZ121" s="839"/>
    </row>
    <row r="122" spans="1:130" s="247" customFormat="1" ht="26.25" customHeight="1" x14ac:dyDescent="0.15">
      <c r="A122" s="864"/>
      <c r="B122" s="865"/>
      <c r="C122" s="868" t="s">
        <v>444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430</v>
      </c>
      <c r="AB122" s="824"/>
      <c r="AC122" s="824"/>
      <c r="AD122" s="824"/>
      <c r="AE122" s="825"/>
      <c r="AF122" s="826" t="s">
        <v>128</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464</v>
      </c>
      <c r="BA122" s="927"/>
      <c r="BB122" s="927"/>
      <c r="BC122" s="927"/>
      <c r="BD122" s="927"/>
      <c r="BE122" s="927"/>
      <c r="BF122" s="927"/>
      <c r="BG122" s="927"/>
      <c r="BH122" s="927"/>
      <c r="BI122" s="927"/>
      <c r="BJ122" s="927"/>
      <c r="BK122" s="927"/>
      <c r="BL122" s="927"/>
      <c r="BM122" s="927"/>
      <c r="BN122" s="927"/>
      <c r="BO122" s="927"/>
      <c r="BP122" s="928"/>
      <c r="BQ122" s="929">
        <v>17106325</v>
      </c>
      <c r="BR122" s="892"/>
      <c r="BS122" s="892"/>
      <c r="BT122" s="892"/>
      <c r="BU122" s="892"/>
      <c r="BV122" s="892">
        <v>16675115</v>
      </c>
      <c r="BW122" s="892"/>
      <c r="BX122" s="892"/>
      <c r="BY122" s="892"/>
      <c r="BZ122" s="892"/>
      <c r="CA122" s="892">
        <v>16276260</v>
      </c>
      <c r="CB122" s="892"/>
      <c r="CC122" s="892"/>
      <c r="CD122" s="892"/>
      <c r="CE122" s="892"/>
      <c r="CF122" s="893">
        <v>310.2</v>
      </c>
      <c r="CG122" s="894"/>
      <c r="CH122" s="894"/>
      <c r="CI122" s="894"/>
      <c r="CJ122" s="894"/>
      <c r="CK122" s="916"/>
      <c r="CL122" s="902"/>
      <c r="CM122" s="902"/>
      <c r="CN122" s="902"/>
      <c r="CO122" s="903"/>
      <c r="CP122" s="882" t="s">
        <v>402</v>
      </c>
      <c r="CQ122" s="883"/>
      <c r="CR122" s="883"/>
      <c r="CS122" s="883"/>
      <c r="CT122" s="883"/>
      <c r="CU122" s="883"/>
      <c r="CV122" s="883"/>
      <c r="CW122" s="883"/>
      <c r="CX122" s="883"/>
      <c r="CY122" s="883"/>
      <c r="CZ122" s="883"/>
      <c r="DA122" s="883"/>
      <c r="DB122" s="883"/>
      <c r="DC122" s="883"/>
      <c r="DD122" s="883"/>
      <c r="DE122" s="883"/>
      <c r="DF122" s="884"/>
      <c r="DG122" s="860" t="s">
        <v>430</v>
      </c>
      <c r="DH122" s="861"/>
      <c r="DI122" s="861"/>
      <c r="DJ122" s="861"/>
      <c r="DK122" s="861"/>
      <c r="DL122" s="861" t="s">
        <v>128</v>
      </c>
      <c r="DM122" s="861"/>
      <c r="DN122" s="861"/>
      <c r="DO122" s="861"/>
      <c r="DP122" s="861"/>
      <c r="DQ122" s="861" t="s">
        <v>128</v>
      </c>
      <c r="DR122" s="861"/>
      <c r="DS122" s="861"/>
      <c r="DT122" s="861"/>
      <c r="DU122" s="861"/>
      <c r="DV122" s="838" t="s">
        <v>430</v>
      </c>
      <c r="DW122" s="838"/>
      <c r="DX122" s="838"/>
      <c r="DY122" s="838"/>
      <c r="DZ122" s="839"/>
    </row>
    <row r="123" spans="1:130" s="247" customFormat="1" ht="26.25" customHeight="1" x14ac:dyDescent="0.15">
      <c r="A123" s="864"/>
      <c r="B123" s="865"/>
      <c r="C123" s="868" t="s">
        <v>450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128</v>
      </c>
      <c r="AB123" s="824"/>
      <c r="AC123" s="824"/>
      <c r="AD123" s="824"/>
      <c r="AE123" s="825"/>
      <c r="AF123" s="826" t="s">
        <v>430</v>
      </c>
      <c r="AG123" s="824"/>
      <c r="AH123" s="824"/>
      <c r="AI123" s="824"/>
      <c r="AJ123" s="825"/>
      <c r="AK123" s="826" t="s">
        <v>128</v>
      </c>
      <c r="AL123" s="824"/>
      <c r="AM123" s="824"/>
      <c r="AN123" s="824"/>
      <c r="AO123" s="825"/>
      <c r="AP123" s="871" t="s">
        <v>128</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465</v>
      </c>
      <c r="BP123" s="925"/>
      <c r="BQ123" s="879">
        <v>22228021</v>
      </c>
      <c r="BR123" s="880"/>
      <c r="BS123" s="880"/>
      <c r="BT123" s="880"/>
      <c r="BU123" s="880"/>
      <c r="BV123" s="880">
        <v>21948926</v>
      </c>
      <c r="BW123" s="880"/>
      <c r="BX123" s="880"/>
      <c r="BY123" s="880"/>
      <c r="BZ123" s="880"/>
      <c r="CA123" s="880">
        <v>21606567</v>
      </c>
      <c r="CB123" s="880"/>
      <c r="CC123" s="880"/>
      <c r="CD123" s="880"/>
      <c r="CE123" s="880"/>
      <c r="CF123" s="790"/>
      <c r="CG123" s="791"/>
      <c r="CH123" s="791"/>
      <c r="CI123" s="791"/>
      <c r="CJ123" s="881"/>
      <c r="CK123" s="916"/>
      <c r="CL123" s="902"/>
      <c r="CM123" s="902"/>
      <c r="CN123" s="902"/>
      <c r="CO123" s="903"/>
      <c r="CP123" s="882" t="s">
        <v>466</v>
      </c>
      <c r="CQ123" s="883"/>
      <c r="CR123" s="883"/>
      <c r="CS123" s="883"/>
      <c r="CT123" s="883"/>
      <c r="CU123" s="883"/>
      <c r="CV123" s="883"/>
      <c r="CW123" s="883"/>
      <c r="CX123" s="883"/>
      <c r="CY123" s="883"/>
      <c r="CZ123" s="883"/>
      <c r="DA123" s="883"/>
      <c r="DB123" s="883"/>
      <c r="DC123" s="883"/>
      <c r="DD123" s="883"/>
      <c r="DE123" s="883"/>
      <c r="DF123" s="884"/>
      <c r="DG123" s="823" t="s">
        <v>128</v>
      </c>
      <c r="DH123" s="824"/>
      <c r="DI123" s="824"/>
      <c r="DJ123" s="824"/>
      <c r="DK123" s="825"/>
      <c r="DL123" s="826" t="s">
        <v>430</v>
      </c>
      <c r="DM123" s="824"/>
      <c r="DN123" s="824"/>
      <c r="DO123" s="824"/>
      <c r="DP123" s="825"/>
      <c r="DQ123" s="826" t="s">
        <v>128</v>
      </c>
      <c r="DR123" s="824"/>
      <c r="DS123" s="824"/>
      <c r="DT123" s="824"/>
      <c r="DU123" s="825"/>
      <c r="DV123" s="871" t="s">
        <v>430</v>
      </c>
      <c r="DW123" s="872"/>
      <c r="DX123" s="872"/>
      <c r="DY123" s="872"/>
      <c r="DZ123" s="873"/>
    </row>
    <row r="124" spans="1:130" s="247" customFormat="1" ht="26.25" customHeight="1" thickBot="1" x14ac:dyDescent="0.2">
      <c r="A124" s="864"/>
      <c r="B124" s="865"/>
      <c r="C124" s="868" t="s">
        <v>453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430</v>
      </c>
      <c r="AB124" s="824"/>
      <c r="AC124" s="824"/>
      <c r="AD124" s="824"/>
      <c r="AE124" s="825"/>
      <c r="AF124" s="826" t="s">
        <v>430</v>
      </c>
      <c r="AG124" s="824"/>
      <c r="AH124" s="824"/>
      <c r="AI124" s="824"/>
      <c r="AJ124" s="825"/>
      <c r="AK124" s="826" t="s">
        <v>128</v>
      </c>
      <c r="AL124" s="824"/>
      <c r="AM124" s="824"/>
      <c r="AN124" s="824"/>
      <c r="AO124" s="825"/>
      <c r="AP124" s="871" t="s">
        <v>128</v>
      </c>
      <c r="AQ124" s="872"/>
      <c r="AR124" s="872"/>
      <c r="AS124" s="872"/>
      <c r="AT124" s="873"/>
      <c r="AU124" s="874" t="s">
        <v>467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14.9</v>
      </c>
      <c r="BR124" s="878"/>
      <c r="BS124" s="878"/>
      <c r="BT124" s="878"/>
      <c r="BU124" s="878"/>
      <c r="BV124" s="878">
        <v>17</v>
      </c>
      <c r="BW124" s="878"/>
      <c r="BX124" s="878"/>
      <c r="BY124" s="878"/>
      <c r="BZ124" s="878"/>
      <c r="CA124" s="878">
        <v>23.2</v>
      </c>
      <c r="CB124" s="878"/>
      <c r="CC124" s="878"/>
      <c r="CD124" s="878"/>
      <c r="CE124" s="878"/>
      <c r="CF124" s="768"/>
      <c r="CG124" s="769"/>
      <c r="CH124" s="769"/>
      <c r="CI124" s="769"/>
      <c r="CJ124" s="909"/>
      <c r="CK124" s="917"/>
      <c r="CL124" s="917"/>
      <c r="CM124" s="917"/>
      <c r="CN124" s="917"/>
      <c r="CO124" s="918"/>
      <c r="CP124" s="882" t="s">
        <v>468</v>
      </c>
      <c r="CQ124" s="883"/>
      <c r="CR124" s="883"/>
      <c r="CS124" s="883"/>
      <c r="CT124" s="883"/>
      <c r="CU124" s="883"/>
      <c r="CV124" s="883"/>
      <c r="CW124" s="883"/>
      <c r="CX124" s="883"/>
      <c r="CY124" s="883"/>
      <c r="CZ124" s="883"/>
      <c r="DA124" s="883"/>
      <c r="DB124" s="883"/>
      <c r="DC124" s="883"/>
      <c r="DD124" s="883"/>
      <c r="DE124" s="883"/>
      <c r="DF124" s="884"/>
      <c r="DG124" s="806">
        <v>1837917</v>
      </c>
      <c r="DH124" s="807"/>
      <c r="DI124" s="807"/>
      <c r="DJ124" s="807"/>
      <c r="DK124" s="808"/>
      <c r="DL124" s="809">
        <v>1914535</v>
      </c>
      <c r="DM124" s="807"/>
      <c r="DN124" s="807"/>
      <c r="DO124" s="807"/>
      <c r="DP124" s="808"/>
      <c r="DQ124" s="809" t="s">
        <v>128</v>
      </c>
      <c r="DR124" s="807"/>
      <c r="DS124" s="807"/>
      <c r="DT124" s="807"/>
      <c r="DU124" s="808"/>
      <c r="DV124" s="895" t="s">
        <v>128</v>
      </c>
      <c r="DW124" s="896"/>
      <c r="DX124" s="896"/>
      <c r="DY124" s="896"/>
      <c r="DZ124" s="897"/>
    </row>
    <row r="125" spans="1:130" s="247" customFormat="1" ht="26.25" customHeight="1" x14ac:dyDescent="0.15">
      <c r="A125" s="864"/>
      <c r="B125" s="865"/>
      <c r="C125" s="868" t="s">
        <v>455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430</v>
      </c>
      <c r="AB125" s="824"/>
      <c r="AC125" s="824"/>
      <c r="AD125" s="824"/>
      <c r="AE125" s="825"/>
      <c r="AF125" s="826" t="s">
        <v>430</v>
      </c>
      <c r="AG125" s="824"/>
      <c r="AH125" s="824"/>
      <c r="AI125" s="824"/>
      <c r="AJ125" s="825"/>
      <c r="AK125" s="826" t="s">
        <v>430</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469</v>
      </c>
      <c r="CL125" s="899"/>
      <c r="CM125" s="899"/>
      <c r="CN125" s="899"/>
      <c r="CO125" s="900"/>
      <c r="CP125" s="907" t="s">
        <v>470</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430</v>
      </c>
      <c r="DM125" s="889"/>
      <c r="DN125" s="889"/>
      <c r="DO125" s="889"/>
      <c r="DP125" s="889"/>
      <c r="DQ125" s="889" t="s">
        <v>430</v>
      </c>
      <c r="DR125" s="889"/>
      <c r="DS125" s="889"/>
      <c r="DT125" s="889"/>
      <c r="DU125" s="889"/>
      <c r="DV125" s="890" t="s">
        <v>128</v>
      </c>
      <c r="DW125" s="890"/>
      <c r="DX125" s="890"/>
      <c r="DY125" s="890"/>
      <c r="DZ125" s="891"/>
    </row>
    <row r="126" spans="1:130" s="247" customFormat="1" ht="26.25" customHeight="1" thickBot="1" x14ac:dyDescent="0.2">
      <c r="A126" s="864"/>
      <c r="B126" s="865"/>
      <c r="C126" s="868" t="s">
        <v>457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430</v>
      </c>
      <c r="AB126" s="824"/>
      <c r="AC126" s="824"/>
      <c r="AD126" s="824"/>
      <c r="AE126" s="825"/>
      <c r="AF126" s="826" t="s">
        <v>430</v>
      </c>
      <c r="AG126" s="824"/>
      <c r="AH126" s="824"/>
      <c r="AI126" s="824"/>
      <c r="AJ126" s="825"/>
      <c r="AK126" s="826" t="s">
        <v>430</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471</v>
      </c>
      <c r="CQ126" s="794"/>
      <c r="CR126" s="794"/>
      <c r="CS126" s="794"/>
      <c r="CT126" s="794"/>
      <c r="CU126" s="794"/>
      <c r="CV126" s="794"/>
      <c r="CW126" s="794"/>
      <c r="CX126" s="794"/>
      <c r="CY126" s="794"/>
      <c r="CZ126" s="794"/>
      <c r="DA126" s="794"/>
      <c r="DB126" s="794"/>
      <c r="DC126" s="794"/>
      <c r="DD126" s="794"/>
      <c r="DE126" s="794"/>
      <c r="DF126" s="795"/>
      <c r="DG126" s="860">
        <v>569942</v>
      </c>
      <c r="DH126" s="861"/>
      <c r="DI126" s="861"/>
      <c r="DJ126" s="861"/>
      <c r="DK126" s="861"/>
      <c r="DL126" s="861">
        <v>572830</v>
      </c>
      <c r="DM126" s="861"/>
      <c r="DN126" s="861"/>
      <c r="DO126" s="861"/>
      <c r="DP126" s="861"/>
      <c r="DQ126" s="861">
        <v>551153</v>
      </c>
      <c r="DR126" s="861"/>
      <c r="DS126" s="861"/>
      <c r="DT126" s="861"/>
      <c r="DU126" s="861"/>
      <c r="DV126" s="838">
        <v>10.5</v>
      </c>
      <c r="DW126" s="838"/>
      <c r="DX126" s="838"/>
      <c r="DY126" s="838"/>
      <c r="DZ126" s="839"/>
    </row>
    <row r="127" spans="1:130" s="247" customFormat="1" ht="26.25" customHeight="1" x14ac:dyDescent="0.15">
      <c r="A127" s="866"/>
      <c r="B127" s="867"/>
      <c r="C127" s="885" t="s">
        <v>472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430</v>
      </c>
      <c r="AB127" s="824"/>
      <c r="AC127" s="824"/>
      <c r="AD127" s="824"/>
      <c r="AE127" s="825"/>
      <c r="AF127" s="826" t="s">
        <v>430</v>
      </c>
      <c r="AG127" s="824"/>
      <c r="AH127" s="824"/>
      <c r="AI127" s="824"/>
      <c r="AJ127" s="825"/>
      <c r="AK127" s="826" t="s">
        <v>430</v>
      </c>
      <c r="AL127" s="824"/>
      <c r="AM127" s="824"/>
      <c r="AN127" s="824"/>
      <c r="AO127" s="825"/>
      <c r="AP127" s="871" t="s">
        <v>430</v>
      </c>
      <c r="AQ127" s="872"/>
      <c r="AR127" s="872"/>
      <c r="AS127" s="872"/>
      <c r="AT127" s="873"/>
      <c r="AU127" s="283"/>
      <c r="AV127" s="283"/>
      <c r="AW127" s="283"/>
      <c r="AX127" s="888" t="s">
        <v>473</v>
      </c>
      <c r="AY127" s="856"/>
      <c r="AZ127" s="856"/>
      <c r="BA127" s="856"/>
      <c r="BB127" s="856"/>
      <c r="BC127" s="856"/>
      <c r="BD127" s="856"/>
      <c r="BE127" s="857"/>
      <c r="BF127" s="855" t="s">
        <v>474</v>
      </c>
      <c r="BG127" s="856"/>
      <c r="BH127" s="856"/>
      <c r="BI127" s="856"/>
      <c r="BJ127" s="856"/>
      <c r="BK127" s="856"/>
      <c r="BL127" s="857"/>
      <c r="BM127" s="855" t="s">
        <v>475</v>
      </c>
      <c r="BN127" s="856"/>
      <c r="BO127" s="856"/>
      <c r="BP127" s="856"/>
      <c r="BQ127" s="856"/>
      <c r="BR127" s="856"/>
      <c r="BS127" s="857"/>
      <c r="BT127" s="855" t="s">
        <v>476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477</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430</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
      <c r="A128" s="840" t="s">
        <v>478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479</v>
      </c>
      <c r="X128" s="842"/>
      <c r="Y128" s="842"/>
      <c r="Z128" s="843"/>
      <c r="AA128" s="844">
        <v>231469</v>
      </c>
      <c r="AB128" s="845"/>
      <c r="AC128" s="845"/>
      <c r="AD128" s="845"/>
      <c r="AE128" s="846"/>
      <c r="AF128" s="847">
        <v>225966</v>
      </c>
      <c r="AG128" s="845"/>
      <c r="AH128" s="845"/>
      <c r="AI128" s="845"/>
      <c r="AJ128" s="846"/>
      <c r="AK128" s="847">
        <v>235279</v>
      </c>
      <c r="AL128" s="845"/>
      <c r="AM128" s="845"/>
      <c r="AN128" s="845"/>
      <c r="AO128" s="846"/>
      <c r="AP128" s="848"/>
      <c r="AQ128" s="849"/>
      <c r="AR128" s="849"/>
      <c r="AS128" s="849"/>
      <c r="AT128" s="850"/>
      <c r="AU128" s="283"/>
      <c r="AV128" s="283"/>
      <c r="AW128" s="283"/>
      <c r="AX128" s="851" t="s">
        <v>480</v>
      </c>
      <c r="AY128" s="852"/>
      <c r="AZ128" s="852"/>
      <c r="BA128" s="852"/>
      <c r="BB128" s="852"/>
      <c r="BC128" s="852"/>
      <c r="BD128" s="852"/>
      <c r="BE128" s="853"/>
      <c r="BF128" s="830" t="s">
        <v>128</v>
      </c>
      <c r="BG128" s="831"/>
      <c r="BH128" s="831"/>
      <c r="BI128" s="831"/>
      <c r="BJ128" s="831"/>
      <c r="BK128" s="831"/>
      <c r="BL128" s="854"/>
      <c r="BM128" s="830">
        <v>14.17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481</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430</v>
      </c>
      <c r="DM128" s="835"/>
      <c r="DN128" s="835"/>
      <c r="DO128" s="835"/>
      <c r="DP128" s="835"/>
      <c r="DQ128" s="835" t="s">
        <v>430</v>
      </c>
      <c r="DR128" s="835"/>
      <c r="DS128" s="835"/>
      <c r="DT128" s="835"/>
      <c r="DU128" s="835"/>
      <c r="DV128" s="836" t="s">
        <v>128</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482</v>
      </c>
      <c r="X129" s="821"/>
      <c r="Y129" s="821"/>
      <c r="Z129" s="822"/>
      <c r="AA129" s="823">
        <v>6751334</v>
      </c>
      <c r="AB129" s="824"/>
      <c r="AC129" s="824"/>
      <c r="AD129" s="824"/>
      <c r="AE129" s="825"/>
      <c r="AF129" s="826">
        <v>6674300</v>
      </c>
      <c r="AG129" s="824"/>
      <c r="AH129" s="824"/>
      <c r="AI129" s="824"/>
      <c r="AJ129" s="825"/>
      <c r="AK129" s="826">
        <v>6662039</v>
      </c>
      <c r="AL129" s="824"/>
      <c r="AM129" s="824"/>
      <c r="AN129" s="824"/>
      <c r="AO129" s="825"/>
      <c r="AP129" s="827"/>
      <c r="AQ129" s="828"/>
      <c r="AR129" s="828"/>
      <c r="AS129" s="828"/>
      <c r="AT129" s="829"/>
      <c r="AU129" s="285"/>
      <c r="AV129" s="285"/>
      <c r="AW129" s="285"/>
      <c r="AX129" s="793" t="s">
        <v>483</v>
      </c>
      <c r="AY129" s="794"/>
      <c r="AZ129" s="794"/>
      <c r="BA129" s="794"/>
      <c r="BB129" s="794"/>
      <c r="BC129" s="794"/>
      <c r="BD129" s="794"/>
      <c r="BE129" s="795"/>
      <c r="BF129" s="813" t="s">
        <v>128</v>
      </c>
      <c r="BG129" s="814"/>
      <c r="BH129" s="814"/>
      <c r="BI129" s="814"/>
      <c r="BJ129" s="814"/>
      <c r="BK129" s="814"/>
      <c r="BL129" s="815"/>
      <c r="BM129" s="813">
        <v>19.170000000000002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485</v>
      </c>
      <c r="X130" s="821"/>
      <c r="Y130" s="821"/>
      <c r="Z130" s="822"/>
      <c r="AA130" s="823">
        <v>1519348</v>
      </c>
      <c r="AB130" s="824"/>
      <c r="AC130" s="824"/>
      <c r="AD130" s="824"/>
      <c r="AE130" s="825"/>
      <c r="AF130" s="826">
        <v>1443994</v>
      </c>
      <c r="AG130" s="824"/>
      <c r="AH130" s="824"/>
      <c r="AI130" s="824"/>
      <c r="AJ130" s="825"/>
      <c r="AK130" s="826">
        <v>1414961</v>
      </c>
      <c r="AL130" s="824"/>
      <c r="AM130" s="824"/>
      <c r="AN130" s="824"/>
      <c r="AO130" s="825"/>
      <c r="AP130" s="827"/>
      <c r="AQ130" s="828"/>
      <c r="AR130" s="828"/>
      <c r="AS130" s="828"/>
      <c r="AT130" s="829"/>
      <c r="AU130" s="285"/>
      <c r="AV130" s="285"/>
      <c r="AW130" s="285"/>
      <c r="AX130" s="793" t="s">
        <v>486</v>
      </c>
      <c r="AY130" s="794"/>
      <c r="AZ130" s="794"/>
      <c r="BA130" s="794"/>
      <c r="BB130" s="794"/>
      <c r="BC130" s="794"/>
      <c r="BD130" s="794"/>
      <c r="BE130" s="795"/>
      <c r="BF130" s="796">
        <v>4.7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487</v>
      </c>
      <c r="X131" s="804"/>
      <c r="Y131" s="804"/>
      <c r="Z131" s="805"/>
      <c r="AA131" s="806">
        <v>5231986</v>
      </c>
      <c r="AB131" s="807"/>
      <c r="AC131" s="807"/>
      <c r="AD131" s="807"/>
      <c r="AE131" s="808"/>
      <c r="AF131" s="809">
        <v>5230306</v>
      </c>
      <c r="AG131" s="807"/>
      <c r="AH131" s="807"/>
      <c r="AI131" s="807"/>
      <c r="AJ131" s="808"/>
      <c r="AK131" s="809">
        <v>5247078</v>
      </c>
      <c r="AL131" s="807"/>
      <c r="AM131" s="807"/>
      <c r="AN131" s="807"/>
      <c r="AO131" s="808"/>
      <c r="AP131" s="810"/>
      <c r="AQ131" s="811"/>
      <c r="AR131" s="811"/>
      <c r="AS131" s="811"/>
      <c r="AT131" s="812"/>
      <c r="AU131" s="285"/>
      <c r="AV131" s="285"/>
      <c r="AW131" s="285"/>
      <c r="AX131" s="771" t="s">
        <v>488</v>
      </c>
      <c r="AY131" s="772"/>
      <c r="AZ131" s="772"/>
      <c r="BA131" s="772"/>
      <c r="BB131" s="772"/>
      <c r="BC131" s="772"/>
      <c r="BD131" s="772"/>
      <c r="BE131" s="773"/>
      <c r="BF131" s="774">
        <v>23.2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489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490</v>
      </c>
      <c r="W132" s="784"/>
      <c r="X132" s="784"/>
      <c r="Y132" s="784"/>
      <c r="Z132" s="785"/>
      <c r="AA132" s="786">
        <v>5.4234472340000002</v>
      </c>
      <c r="AB132" s="787"/>
      <c r="AC132" s="787"/>
      <c r="AD132" s="787"/>
      <c r="AE132" s="788"/>
      <c r="AF132" s="789">
        <v>3.7307377430000002</v>
      </c>
      <c r="AG132" s="787"/>
      <c r="AH132" s="787"/>
      <c r="AI132" s="787"/>
      <c r="AJ132" s="788"/>
      <c r="AK132" s="789">
        <v>5.0284177210000003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491</v>
      </c>
      <c r="W133" s="763"/>
      <c r="X133" s="763"/>
      <c r="Y133" s="763"/>
      <c r="Z133" s="764"/>
      <c r="AA133" s="765">
        <v>5.8</v>
      </c>
      <c r="AB133" s="766"/>
      <c r="AC133" s="766"/>
      <c r="AD133" s="766"/>
      <c r="AE133" s="767"/>
      <c r="AF133" s="765">
        <v>4.5999999999999996</v>
      </c>
      <c r="AG133" s="766"/>
      <c r="AH133" s="766"/>
      <c r="AI133" s="766"/>
      <c r="AJ133" s="767"/>
      <c r="AK133" s="765">
        <v>4.7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rmuO+GnO/CJEyW5uSZLdsXHw8yjducOgWyRgv53Kk9RJZmXg4LJCzn/p55YiHdt0c5vIjo9RC244AtvhMlDBA==" saltValue="xjSeFffLHaC9G6zm2JW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JXE+TUpqkONSc1DwrJWPnNY5iARDS/CjilKPM75TAO6Jlxk3QmcufAu7SS3xZRGexaRKo+xDeYT3Quq0ijpPQ==" saltValue="9baFWG7oXK2oTWeZKD0+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rjnJjauALW4UwIs8qf5muA070VP7FQ163oyR7FzXIWuIiEbRFg0DExL1jcddRaqvLLzL+Niub6Fn4nrv2UvkA==" saltValue="BVyAIyayOsKN3guMJUwKI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500</v>
      </c>
      <c r="AL9" s="1193"/>
      <c r="AM9" s="1193"/>
      <c r="AN9" s="1194"/>
      <c r="AO9" s="313">
        <v>1704702</v>
      </c>
      <c r="AP9" s="313">
        <v>101181</v>
      </c>
      <c r="AQ9" s="314">
        <v>85177</v>
      </c>
      <c r="AR9" s="315">
        <v>18.8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501</v>
      </c>
      <c r="AL10" s="1193"/>
      <c r="AM10" s="1193"/>
      <c r="AN10" s="1194"/>
      <c r="AO10" s="316">
        <v>108957</v>
      </c>
      <c r="AP10" s="316">
        <v>6467</v>
      </c>
      <c r="AQ10" s="317">
        <v>6907</v>
      </c>
      <c r="AR10" s="318">
        <v>-6.4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502</v>
      </c>
      <c r="AL11" s="1193"/>
      <c r="AM11" s="1193"/>
      <c r="AN11" s="1194"/>
      <c r="AO11" s="316">
        <v>307041</v>
      </c>
      <c r="AP11" s="316">
        <v>18224</v>
      </c>
      <c r="AQ11" s="317">
        <v>10862</v>
      </c>
      <c r="AR11" s="318">
        <v>67.8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503</v>
      </c>
      <c r="AL12" s="1193"/>
      <c r="AM12" s="1193"/>
      <c r="AN12" s="1194"/>
      <c r="AO12" s="316">
        <v>11233</v>
      </c>
      <c r="AP12" s="316">
        <v>667</v>
      </c>
      <c r="AQ12" s="317">
        <v>1188</v>
      </c>
      <c r="AR12" s="318">
        <v>-43.9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504</v>
      </c>
      <c r="AL13" s="1193"/>
      <c r="AM13" s="1193"/>
      <c r="AN13" s="1194"/>
      <c r="AO13" s="316">
        <v>320</v>
      </c>
      <c r="AP13" s="316">
        <v>19</v>
      </c>
      <c r="AQ13" s="317">
        <v>0</v>
      </c>
      <c r="AR13" s="318">
        <v>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505</v>
      </c>
      <c r="AL14" s="1193"/>
      <c r="AM14" s="1193"/>
      <c r="AN14" s="1194"/>
      <c r="AO14" s="316">
        <v>75227</v>
      </c>
      <c r="AP14" s="316">
        <v>4465</v>
      </c>
      <c r="AQ14" s="317">
        <v>3894</v>
      </c>
      <c r="AR14" s="318">
        <v>14.7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506</v>
      </c>
      <c r="AL15" s="1193"/>
      <c r="AM15" s="1193"/>
      <c r="AN15" s="1194"/>
      <c r="AO15" s="316">
        <v>77273</v>
      </c>
      <c r="AP15" s="316">
        <v>4586</v>
      </c>
      <c r="AQ15" s="317">
        <v>2213</v>
      </c>
      <c r="AR15" s="318">
        <v>107.2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507</v>
      </c>
      <c r="AL16" s="1196"/>
      <c r="AM16" s="1196"/>
      <c r="AN16" s="1197"/>
      <c r="AO16" s="316">
        <v>-164380</v>
      </c>
      <c r="AP16" s="316">
        <v>-9757</v>
      </c>
      <c r="AQ16" s="317">
        <v>-7350</v>
      </c>
      <c r="AR16" s="318">
        <v>32.700000000000003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2120373</v>
      </c>
      <c r="AP17" s="316">
        <v>125853</v>
      </c>
      <c r="AQ17" s="317">
        <v>102890</v>
      </c>
      <c r="AR17" s="318">
        <v>22.3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512</v>
      </c>
      <c r="AL21" s="1190"/>
      <c r="AM21" s="1190"/>
      <c r="AN21" s="1191"/>
      <c r="AO21" s="328">
        <v>11.28</v>
      </c>
      <c r="AP21" s="329">
        <v>9.36</v>
      </c>
      <c r="AQ21" s="330">
        <v>1.92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513</v>
      </c>
      <c r="AL22" s="1190"/>
      <c r="AM22" s="1190"/>
      <c r="AN22" s="1191"/>
      <c r="AO22" s="333">
        <v>99.2</v>
      </c>
      <c r="AP22" s="334">
        <v>97.4</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517</v>
      </c>
      <c r="AL32" s="1181"/>
      <c r="AM32" s="1181"/>
      <c r="AN32" s="1182"/>
      <c r="AO32" s="343">
        <v>1097662</v>
      </c>
      <c r="AP32" s="343">
        <v>65151</v>
      </c>
      <c r="AQ32" s="344">
        <v>58829</v>
      </c>
      <c r="AR32" s="345">
        <v>10.7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518</v>
      </c>
      <c r="AL33" s="1181"/>
      <c r="AM33" s="1181"/>
      <c r="AN33" s="118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520</v>
      </c>
      <c r="AL34" s="1181"/>
      <c r="AM34" s="1181"/>
      <c r="AN34" s="1182"/>
      <c r="AO34" s="343" t="s">
        <v>519</v>
      </c>
      <c r="AP34" s="343" t="s">
        <v>519</v>
      </c>
      <c r="AQ34" s="344">
        <v>5</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521</v>
      </c>
      <c r="AL35" s="1181"/>
      <c r="AM35" s="1181"/>
      <c r="AN35" s="1182"/>
      <c r="AO35" s="343">
        <v>765946</v>
      </c>
      <c r="AP35" s="343">
        <v>45462</v>
      </c>
      <c r="AQ35" s="344">
        <v>16408</v>
      </c>
      <c r="AR35" s="345">
        <v>177.1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522</v>
      </c>
      <c r="AL36" s="1181"/>
      <c r="AM36" s="1181"/>
      <c r="AN36" s="1182"/>
      <c r="AO36" s="343">
        <v>50477</v>
      </c>
      <c r="AP36" s="343">
        <v>2996</v>
      </c>
      <c r="AQ36" s="344">
        <v>2516</v>
      </c>
      <c r="AR36" s="345">
        <v>19.100000000000001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523</v>
      </c>
      <c r="AL37" s="1181"/>
      <c r="AM37" s="1181"/>
      <c r="AN37" s="1182"/>
      <c r="AO37" s="343" t="s">
        <v>519</v>
      </c>
      <c r="AP37" s="343" t="s">
        <v>519</v>
      </c>
      <c r="AQ37" s="344">
        <v>345</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524</v>
      </c>
      <c r="AL38" s="1184"/>
      <c r="AM38" s="1184"/>
      <c r="AN38" s="1185"/>
      <c r="AO38" s="346" t="s">
        <v>519</v>
      </c>
      <c r="AP38" s="346" t="s">
        <v>519</v>
      </c>
      <c r="AQ38" s="347">
        <v>2</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525</v>
      </c>
      <c r="AL39" s="1184"/>
      <c r="AM39" s="1184"/>
      <c r="AN39" s="1185"/>
      <c r="AO39" s="343">
        <v>-235279</v>
      </c>
      <c r="AP39" s="343">
        <v>-13965</v>
      </c>
      <c r="AQ39" s="344">
        <v>-6030</v>
      </c>
      <c r="AR39" s="345">
        <v>131.6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526</v>
      </c>
      <c r="AL40" s="1181"/>
      <c r="AM40" s="1181"/>
      <c r="AN40" s="1182"/>
      <c r="AO40" s="343">
        <v>-1414961</v>
      </c>
      <c r="AP40" s="343">
        <v>-83984</v>
      </c>
      <c r="AQ40" s="344">
        <v>-49894</v>
      </c>
      <c r="AR40" s="345">
        <v>68.3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263845</v>
      </c>
      <c r="AP41" s="343">
        <v>15660</v>
      </c>
      <c r="AQ41" s="344">
        <v>22182</v>
      </c>
      <c r="AR41" s="345">
        <v>-29.4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495</v>
      </c>
      <c r="AN49" s="1175" t="s">
        <v>530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1616315</v>
      </c>
      <c r="AN51" s="365">
        <v>90845</v>
      </c>
      <c r="AO51" s="366">
        <v>15.8</v>
      </c>
      <c r="AP51" s="367">
        <v>63727</v>
      </c>
      <c r="AQ51" s="368">
        <v>-40.200000000000003</v>
      </c>
      <c r="AR51" s="369">
        <v>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960679</v>
      </c>
      <c r="AN52" s="373">
        <v>53995</v>
      </c>
      <c r="AO52" s="374">
        <v>14</v>
      </c>
      <c r="AP52" s="375">
        <v>34577</v>
      </c>
      <c r="AQ52" s="376">
        <v>-24.1</v>
      </c>
      <c r="AR52" s="377">
        <v>38.1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1200076</v>
      </c>
      <c r="AN53" s="365">
        <v>68322</v>
      </c>
      <c r="AO53" s="366">
        <v>-24.8</v>
      </c>
      <c r="AP53" s="367">
        <v>66954</v>
      </c>
      <c r="AQ53" s="368">
        <v>5.0999999999999996</v>
      </c>
      <c r="AR53" s="369">
        <v>-29.9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903729</v>
      </c>
      <c r="AN54" s="373">
        <v>51451</v>
      </c>
      <c r="AO54" s="374">
        <v>-4.7</v>
      </c>
      <c r="AP54" s="375">
        <v>37305</v>
      </c>
      <c r="AQ54" s="376">
        <v>7.9</v>
      </c>
      <c r="AR54" s="377">
        <v>-12.6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1845758</v>
      </c>
      <c r="AN55" s="365">
        <v>106298</v>
      </c>
      <c r="AO55" s="366">
        <v>55.6</v>
      </c>
      <c r="AP55" s="367">
        <v>72656</v>
      </c>
      <c r="AQ55" s="368">
        <v>8.5</v>
      </c>
      <c r="AR55" s="369">
        <v>47.1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1521116</v>
      </c>
      <c r="AN56" s="373">
        <v>87602</v>
      </c>
      <c r="AO56" s="374">
        <v>70.3</v>
      </c>
      <c r="AP56" s="375">
        <v>36448</v>
      </c>
      <c r="AQ56" s="376">
        <v>-2.2999999999999998</v>
      </c>
      <c r="AR56" s="377">
        <v>72.599999999999994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1171756</v>
      </c>
      <c r="AN57" s="365">
        <v>68376</v>
      </c>
      <c r="AO57" s="366">
        <v>-35.700000000000003</v>
      </c>
      <c r="AP57" s="367">
        <v>65080</v>
      </c>
      <c r="AQ57" s="368">
        <v>-10.4</v>
      </c>
      <c r="AR57" s="369">
        <v>-25.3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846297</v>
      </c>
      <c r="AN58" s="373">
        <v>49384</v>
      </c>
      <c r="AO58" s="374">
        <v>-43.6</v>
      </c>
      <c r="AP58" s="375">
        <v>38201</v>
      </c>
      <c r="AQ58" s="376">
        <v>4.8</v>
      </c>
      <c r="AR58" s="377">
        <v>-48.4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1423496</v>
      </c>
      <c r="AN59" s="365">
        <v>84491</v>
      </c>
      <c r="AO59" s="366">
        <v>23.6</v>
      </c>
      <c r="AP59" s="367">
        <v>79288</v>
      </c>
      <c r="AQ59" s="368">
        <v>21.8</v>
      </c>
      <c r="AR59" s="369">
        <v>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1036196</v>
      </c>
      <c r="AN60" s="373">
        <v>61503</v>
      </c>
      <c r="AO60" s="374">
        <v>24.5</v>
      </c>
      <c r="AP60" s="375">
        <v>41870</v>
      </c>
      <c r="AQ60" s="376">
        <v>9.6</v>
      </c>
      <c r="AR60" s="377">
        <v>14.9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1451480</v>
      </c>
      <c r="AN61" s="380">
        <v>83666</v>
      </c>
      <c r="AO61" s="381">
        <v>6.9</v>
      </c>
      <c r="AP61" s="382">
        <v>69541</v>
      </c>
      <c r="AQ61" s="383">
        <v>-3</v>
      </c>
      <c r="AR61" s="369">
        <v>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1053603</v>
      </c>
      <c r="AN62" s="373">
        <v>60787</v>
      </c>
      <c r="AO62" s="374">
        <v>12.1</v>
      </c>
      <c r="AP62" s="375">
        <v>37680</v>
      </c>
      <c r="AQ62" s="376">
        <v>-0.8</v>
      </c>
      <c r="AR62" s="377">
        <v>12.9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n7M7Sm66Gb2p2Kne+wzZqwrbptJrBZ2MKGkv/WQxBQxYTQjL4YjO5PYYRimTx8+/rqeXQQsYWAs6+Ci7vlDmw==" saltValue="l88E54F6YdEznza7/Nha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vE47wmL+orkkMAuU7iPcd2HM9JAJadOjlUxX8ivHF1CP2NTdwdMphgF0A5ZjV5vHTWFq0b7dQS7TOfsmCgECwA==" saltValue="YO6phVf/92ddKqxtRA2C6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LM2SUtlvM/Cd0nKFZomq+CNd0obzOpJhMvfFNyUWKN4JBkDULGPJDzZPcACQQI2ol//hGSfFWn4xgWUUbiWMyA==" saltValue="g9GKhmSFZG4mplI5fwwK1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8" t="s">
        <v>3</v>
      </c>
      <c r="D47" s="1198"/>
      <c r="E47" s="1199"/>
      <c r="F47" s="11">
        <v>31.75</v>
      </c>
      <c r="G47" s="12">
        <v>26.1</v>
      </c>
      <c r="H47" s="12">
        <v>20.98</v>
      </c>
      <c r="I47" s="12">
        <v>19.149999999999999</v>
      </c>
      <c r="J47" s="13">
        <v>19.190000000000001</v>
      </c>
    </row>
    <row r="48" spans="2:10" ht="57.75" customHeight="1" x14ac:dyDescent="0.15">
      <c r="B48" s="14"/>
      <c r="C48" s="1200" t="s">
        <v>4</v>
      </c>
      <c r="D48" s="1200"/>
      <c r="E48" s="1201"/>
      <c r="F48" s="15">
        <v>5.74</v>
      </c>
      <c r="G48" s="16">
        <v>6.08</v>
      </c>
      <c r="H48" s="16">
        <v>5.96</v>
      </c>
      <c r="I48" s="16">
        <v>6.35</v>
      </c>
      <c r="J48" s="17">
        <v>6.11</v>
      </c>
    </row>
    <row r="49" spans="2:10" ht="57.75" customHeight="1" thickBot="1" x14ac:dyDescent="0.2">
      <c r="B49" s="18"/>
      <c r="C49" s="1202" t="s">
        <v>5</v>
      </c>
      <c r="D49" s="1202"/>
      <c r="E49" s="1203"/>
      <c r="F49" s="19">
        <v>2.39</v>
      </c>
      <c r="G49" s="20" t="s">
        <v>551</v>
      </c>
      <c r="H49" s="20" t="s">
        <v>552</v>
      </c>
      <c r="I49" s="20" t="s">
        <v>553</v>
      </c>
      <c r="J49" s="21" t="s">
        <v>554</v>
      </c>
    </row>
    <row r="50" spans="2:10" ht="13.5" customHeight="1" x14ac:dyDescent="0.15"/>
  </sheetData>
  <sheetProtection algorithmName="SHA-512" hashValue="fWJT1xMJuUL0UxFn11lKlGhIrMjd8lUNSfFxbf+YASjNttvnNVmR6eh//pKDPRzJNz3MQ2imDe5NZDInt6CV8Q==" saltValue="mMms/7u6bmctPzecmvmB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2021-03-02T02:03:54Z</cp:lastPrinted>
  <dcterms:created xsi:type="dcterms:W3CDTF">2021-02-05T00:34:24Z</dcterms:created>
  <dcterms:modified xsi:type="dcterms:W3CDTF">2021-09-24T06:41:57Z</dcterms:modified>
  <cp:category/>
</cp:coreProperties>
</file>