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9.252.51\Redirect\ak.taniguchi\Documents\"/>
    </mc:Choice>
  </mc:AlternateContent>
  <bookViews>
    <workbookView xWindow="930" yWindow="0" windowWidth="20670" windowHeight="10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C34" i="10"/>
  <c r="AM34" i="10" l="1"/>
  <c r="BE34" i="10" s="1"/>
  <c r="BW34" i="10" s="1"/>
  <c r="BW35" i="10" s="1"/>
  <c r="BW36" i="10" s="1"/>
  <c r="BW37" i="10" s="1"/>
  <c r="BW38" i="10" s="1"/>
  <c r="BW39" i="10" s="1"/>
  <c r="BW40"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<sst xmlns="http://schemas.openxmlformats.org/spreadsheetml/2006/main" count="1084" uniqueCount="598">
  <si>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</si>
  <si>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</si>
  <si>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</si>
  <si>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</si>
  <si>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</si>
  <si>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</si>
  <si>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</si>
  <si>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</si>
  <si>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</si>
  <si>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</si>
  <si>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</si>
  <si>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</si>
  <si>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</si>
  <si>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</si>
  <si>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</si>
  <si>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</si>
  <si>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</si>
  <si>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</si>
  <si>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</si>
  <si>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</si>
  <si>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</si>
  <si>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</si>
  <si>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</si>
  <si>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</si>
  <si>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</si>
  <si>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</si>
  <si>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</si>
  <si>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</si>
  <si>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</si>
  <si>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</si>
  <si>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</si>
  <si>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</si>
  <si>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</si>
  <si>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</si>
  <si>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</si>
  <si>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</si>
  <si>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</si>
  <si>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</si>
  <si>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</si>
  <si>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</si>
  <si>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</si>
  <si>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</si>
  <si>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</si>
  <si>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</si>
  <si>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</si>
  <si>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</si>
  <si>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</si>
  <si>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</si>
  <si>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</si>
  <si>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</si>
  <si>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</si>
  <si>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</si>
  <si>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</si>
  <si>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</si>
  <si>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</si>
  <si>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</si>
  <si>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</si>
  <si>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</si>
  <si>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</si>
  <si>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</si>
  <si>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</si>
  <si>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</si>
  <si>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</si>
  <si>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</si>
  <si>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</si>
  <si>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</si>
  <si>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</si>
  <si>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</si>
  <si>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</si>
  <si>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</si>
  <si>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</si>
  <si>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</si>
  <si>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</si>
  <si>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</si>
  <si>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</si>
  <si>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</si>
  <si>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</si>
  <si>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</si>
  <si>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</si>
  <si>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</si>
  <si>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</si>
  <si>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</si>
  <si>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</si>
  <si>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</si>
  <si>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</si>
  <si>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</si>
  <si>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</si>
  <si>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</si>
  <si>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</si>
  <si>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</si>
  <si>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</si>
  <si>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</si>
  <si>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</si>
  <si>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</si>
  <si>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</si>
  <si>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</si>
  <si>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</si>
  <si>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</si>
  <si>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</si>
  <si>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</si>
  <si>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</si>
  <si>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</si>
  <si>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</si>
  <si>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</si>
  <si>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</si>
  <si>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</si>
  <si>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</si>
  <si>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</si>
  <si>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</si>
  <si>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</si>
  <si>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</si>
  <si>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</si>
  <si>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</si>
  <si>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</si>
  <si>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</si>
  <si>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</si>
  <si>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</si>
  <si>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</si>
  <si>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</si>
  <si>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</si>
  <si>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</si>
  <si>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</si>
  <si>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</si>
  <si>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</si>
  <si>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</si>
  <si>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</si>
  <si>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</si>
  <si>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</si>
  <si>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</si>
  <si>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</si>
  <si>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</si>
  <si>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</si>
  <si>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</si>
  <si>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</si>
  <si>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</si>
  <si>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</si>
  <si>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</si>
  <si>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</si>
  <si>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</si>
  <si>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</si>
  <si>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</si>
  <si>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</si>
  <si>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</si>
  <si>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</si>
  <si>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</si>
  <si>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</si>
  <si>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</si>
  <si>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</si>
  <si>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</si>
  <si>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</si>
  <si>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</si>
  <si>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</si>
  <si>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</si>
  <si>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</si>
  <si>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</si>
  <si>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</si>
  <si>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</si>
  <si>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</si>
  <si>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</si>
  <si>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</si>
  <si>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</si>
  <si>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</si>
  <si>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</si>
  <si>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</si>
  <si>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</si>
  <si>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</si>
  <si>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</si>
  <si>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</si>
  <si>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</si>
  <si>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</si>
  <si>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</si>
  <si>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</si>
  <si>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</si>
  <si>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</si>
  <si>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</si>
  <si>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</si>
  <si>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</si>
  <si>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</si>
  <si>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</si>
  <si>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</si>
  <si>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</si>
  <si>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</si>
  <si>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</si>
  <si>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</si>
  <si>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</si>
  <si>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</si>
  <si>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</si>
  <si>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</si>
  <si>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</si>
  <si>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</si>
  <si>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</si>
  <si>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</si>
  <si>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</si>
  <si>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</si>
  <si>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</si>
  <si>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</si>
  <si>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</si>
  <si>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</si>
  <si>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</si>
  <si>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</si>
  <si>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</si>
  <si>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</si>
  <si>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</si>
  <si>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</si>
  <si>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</si>
  <si>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</si>
  <si>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</si>
  <si>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</si>
  <si>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</si>
  <si>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北海道砂川市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</si>
  <si>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</si>
  <si>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</si>
  <si>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</si>
  <si>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</si>
  <si>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</si>
  <si>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</si>
  <si>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</si>
  <si>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</si>
  <si>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</si>
  <si>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</si>
  <si>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</si>
  <si>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</si>
  <si>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</si>
  <si>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</si>
  <si>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</si>
  <si>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</si>
  <si>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</si>
  <si>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</si>
  <si>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</si>
  <si>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</si>
  <si>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</si>
  <si>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</si>
  <si>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</si>
  <si>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</si>
  <si>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</si>
  <si>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</si>
  <si>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</si>
  <si>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</si>
  <si>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</si>
  <si>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</si>
  <si>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</si>
  <si>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</si>
  <si>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</si>
  <si>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</si>
  <si>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</si>
  <si>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</si>
  <si>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</si>
  <si>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</si>
  <si>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</si>
  <si>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</si>
  <si>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</si>
  <si>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</si>
  <si>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</si>
  <si>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</si>
  <si>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</si>
  <si>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</si>
  <si>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</si>
  <si>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</si>
  <si>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</si>
  <si>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</si>
  <si>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</si>
  <si>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</si>
  <si>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</si>
  <si>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</si>
  <si>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</si>
  <si>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</si>
  <si>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</si>
  <si>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</si>
  <si>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</si>
  <si>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</si>
  <si>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</si>
  <si>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</si>
  <si>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</si>
  <si>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</si>
  <si>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</si>
  <si>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</si>
  <si>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</si>
  <si>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</si>
  <si>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</si>
  <si>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</si>
  <si>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</si>
  <si>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</si>
  <si>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</si>
  <si>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</si>
  <si>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</si>
  <si>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</si>
  <si>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</si>
  <si>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</si>
  <si>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</si>
  <si>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</si>
  <si>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</si>
  <si>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</si>
  <si>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</si>
  <si>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</si>
  <si>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</si>
  <si>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</si>
  <si>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</si>
  <si>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</si>
  <si>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</si>
  <si>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</si>
  <si>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</si>
  <si>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</si>
  <si>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</si>
  <si>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</si>
  <si>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</si>
  <si>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</si>
  <si>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</si>
  <si>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</si>
  <si>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</si>
  <si>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</si>
  <si>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</si>
  <si>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</si>
  <si>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</si>
  <si>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</si>
  <si>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</si>
  <si>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</si>
  <si>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</si>
  <si>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</si>
  <si>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</si>
  <si>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</si>
  <si>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</si>
  <si>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</si>
  <si>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</si>
  <si>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</si>
  <si>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</si>
  <si>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</si>
  <si>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</si>
  <si>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</si>
  <si>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</si>
  <si>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</si>
  <si>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</si>
  <si>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</si>
  <si>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</si>
  <si>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</si>
  <si>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</si>
  <si>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</si>
  <si>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</si>
  <si>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</si>
  <si>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</si>
  <si>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</si>
  <si>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</si>
  <si>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</si>
  <si>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</si>
  <si>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</si>
  <si>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</si>
  <si>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</si>
  <si>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</si>
  <si>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</si>
  <si>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</si>
  <si>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</si>
  <si>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</si>
  <si>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</si>
  <si>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</si>
  <si>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</si>
  <si>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</si>
  <si>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</si>
  <si>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</si>
  <si>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</si>
  <si>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</si>
  <si>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北海道砂川市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</si>
  <si>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</si>
  <si>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</si>
  <si>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</si>
  <si>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</si>
  <si>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</si>
  <si>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</si>
  <si>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</si>
  <si>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</si>
  <si>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</si>
  <si>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</si>
  <si>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</si>
  <si>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</si>
  <si>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</si>
  <si>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</si>
  <si>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</si>
  <si>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</si>
  <si>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</si>
  <si>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</si>
  <si>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</si>
  <si>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</si>
  <si>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</si>
  <si>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</si>
  <si>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</si>
  <si>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</si>
  <si>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</si>
  <si>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</si>
  <si>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</si>
  <si>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</si>
  <si>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</si>
  <si>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</si>
  <si>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</si>
  <si>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</si>
  <si>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</si>
  <si>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</si>
  <si>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</si>
  <si>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</si>
  <si>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</si>
  <si>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</si>
  <si>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</si>
  <si>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</si>
  <si>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</si>
  <si>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</si>
  <si>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</si>
  <si>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</si>
  <si>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</si>
  <si>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</si>
  <si>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</si>
  <si>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</si>
  <si>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</si>
  <si>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</si>
  <si>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</si>
  <si>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</si>
  <si>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</si>
  <si>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</si>
  <si>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</si>
  <si>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</si>
  <si>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</si>
  <si>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</si>
  <si>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</si>
  <si>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</si>
  <si>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</si>
  <si>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</si>
  <si>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</si>
  <si>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</si>
  <si>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</si>
  <si>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</si>
  <si>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</si>
  <si>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</si>
  <si>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</si>
  <si>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</si>
  <si>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</si>
  <si>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</si>
  <si>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</si>
  <si>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</si>
  <si>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</si>
  <si>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</si>
  <si>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</si>
  <si>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</si>
  <si>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</si>
  <si>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</si>
  <si>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</si>
  <si>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</si>
  <si>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</si>
  <si>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</si>
  <si>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</si>
  <si>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</si>
  <si>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</si>
  <si>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</si>
  <si>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</si>
  <si>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</si>
  <si>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</si>
  <si>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</si>
  <si>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</si>
  <si>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</si>
  <si>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</si>
  <si>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</si>
  <si>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</si>
  <si>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</si>
  <si>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</si>
  <si>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</si>
  <si>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</si>
  <si>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</si>
  <si>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</si>
  <si>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</si>
  <si>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</si>
  <si>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</si>
  <si>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</si>
  <si>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</si>
  <si>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</si>
  <si>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</si>
  <si>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</si>
  <si>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</si>
  <si>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</si>
  <si>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</si>
  <si>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</si>
  <si>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</si>
  <si>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</si>
  <si>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</si>
  <si>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</si>
  <si>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</si>
  <si>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</si>
  <si>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</si>
  <si>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</si>
  <si>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</si>
  <si>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</si>
  <si>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</si>
  <si>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</si>
  <si>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</si>
  <si>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</si>
  <si>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</si>
  <si>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</si>
  <si>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</si>
  <si>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</si>
  <si>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</si>
  <si>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</si>
  <si>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</si>
  <si>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</si>
  <si>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</si>
  <si>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</si>
  <si>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</si>
  <si>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</si>
  <si>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</si>
  <si>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</si>
  <si>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</si>
  <si>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</si>
  <si>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</si>
  <si>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</si>
  <si>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</si>
  <si>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</si>
  <si>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</si>
  <si>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</si>
  <si>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</si>
  <si>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</si>
  <si>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</si>
  <si>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</si>
  <si>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</si>
  <si>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</si>
  <si>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</si>
  <si>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</si>
  <si>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</si>
  <si>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</si>
  <si>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</si>
  <si>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</si>
  <si>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</si>
  <si>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</si>
  <si>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</si>
  <si>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</si>
  <si>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</si>
  <si>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</si>
  <si>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</si>
  <si>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</si>
  <si>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</si>
  <si>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</si>
  <si>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</si>
  <si>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</si>
  <si>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</si>
  <si>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</si>
  <si>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</si>
  <si>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</si>
  <si>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</si>
  <si>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</si>
  <si>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</si>
  <si>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</si>
  <si>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</si>
  <si>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</si>
  <si>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</si>
  <si>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</si>
  <si>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</si>
  <si>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</si>
  <si>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</si>
  <si>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</si>
  <si>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</si>
  <si>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</si>
  <si>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6.27</t>
  </si>
  <si>
    <t>▲ 5.26</t>
  </si>
  <si>
    <t>病院事業会計</t>
  </si>
  <si>
    <t>一般会計</t>
  </si>
  <si>
    <t>国民健康保険特別会計</t>
  </si>
  <si>
    <t>▲ 0.06</t>
  </si>
  <si>
    <t>▲ 0.68</t>
  </si>
  <si>
    <t>▲ 0.95</t>
  </si>
  <si>
    <t>介護保険特別会計</t>
  </si>
  <si>
    <t>下水道事業特別会計</t>
  </si>
  <si>
    <t>後期高齢者医療特別会計</t>
  </si>
  <si>
    <t>その他会計（赤字）</t>
  </si>
  <si>
    <t>その他会計（黒字）</t>
  </si>
  <si>
    <t>庁舎整備基金</t>
    <rPh sb="0" eb="2">
      <t>チョウシャ</t>
    </rPh>
    <rPh sb="2" eb="4">
      <t>セイビ</t>
    </rPh>
    <rPh sb="4" eb="6">
      <t>キキン</t>
    </rPh>
    <phoneticPr fontId="11"/>
  </si>
  <si>
    <t>まちづくり事業基金</t>
    <rPh sb="5" eb="7">
      <t>ジギョウ</t>
    </rPh>
    <rPh sb="7" eb="9">
      <t>キキン</t>
    </rPh>
    <phoneticPr fontId="11"/>
  </si>
  <si>
    <t>社会福祉事業振興基金</t>
    <rPh sb="0" eb="2">
      <t>シャカイ</t>
    </rPh>
    <rPh sb="2" eb="4">
      <t>フクシ</t>
    </rPh>
    <rPh sb="4" eb="6">
      <t>ジギョウ</t>
    </rPh>
    <rPh sb="6" eb="8">
      <t>シンコウ</t>
    </rPh>
    <rPh sb="8" eb="10">
      <t>キキン</t>
    </rPh>
    <phoneticPr fontId="11"/>
  </si>
  <si>
    <t>○</t>
    <phoneticPr fontId="2"/>
  </si>
  <si>
    <t>砂川市土地開発公社</t>
    <rPh sb="0" eb="2">
      <t>スナガワ</t>
    </rPh>
    <rPh sb="2" eb="3">
      <t>シ</t>
    </rPh>
    <rPh sb="3" eb="5">
      <t>トチ</t>
    </rPh>
    <rPh sb="5" eb="7">
      <t>カイハツ</t>
    </rPh>
    <rPh sb="7" eb="9">
      <t>コウシャ</t>
    </rPh>
    <phoneticPr fontId="2"/>
  </si>
  <si>
    <t>北海道子どもの国協会</t>
    <rPh sb="0" eb="3">
      <t>ホッカイドウ</t>
    </rPh>
    <rPh sb="3" eb="4">
      <t>コ</t>
    </rPh>
    <rPh sb="7" eb="8">
      <t>クニ</t>
    </rPh>
    <rPh sb="8" eb="10">
      <t>キョウカイ</t>
    </rPh>
    <phoneticPr fontId="2"/>
  </si>
  <si>
    <t>-</t>
    <phoneticPr fontId="2"/>
  </si>
  <si>
    <t>-</t>
    <phoneticPr fontId="2"/>
  </si>
  <si>
    <t>-</t>
    <phoneticPr fontId="2"/>
  </si>
  <si>
    <t>-</t>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</si>
  <si>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</si>
  <si>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</si>
  <si>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</si>
  <si>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</si>
  <si>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</si>
  <si>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</si>
  <si>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</si>
  <si>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</si>
  <si>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</si>
  <si>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</si>
  <si>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</si>
  <si>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は基本、年数が経つごとに比率は上昇するが、令和2年度以降は建設事業によって償却率は下がるか、もしくは微増となる見通しとなる。今年度の将来負担比率4.5％の増となったが、今後も借入額の抑制等でさらなる比率の低下に努める。
</t>
    <rPh sb="32" eb="34">
      <t>レイワ</t>
    </rPh>
    <rPh sb="40" eb="42">
      <t>ケンセツ</t>
    </rPh>
    <rPh sb="42" eb="44">
      <t>ジギョウ</t>
    </rPh>
    <rPh sb="73" eb="76">
      <t>コンネンド</t>
    </rPh>
    <rPh sb="88" eb="89">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</si>
  <si>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</si>
  <si>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</si>
  <si>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</si>
  <si>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</si>
  <si>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</si>
  <si>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</si>
  <si>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</si>
  <si>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4"/>
        <color indexed="8"/>
        <rFont val="ＭＳ Ｐゴシック"/>
        <family val="3"/>
        <charset val="128"/>
      </rPr>
      <t>本年度の将来負担比率は前年度に比べ4.5％増加した。これは、主に特別養護老人ホーム整備事業、市営野球場改修事業に対する過疎対策事業債の起債による。また、本年度の実質公債費比率は前年度に比べ2.5％減少した。これは、主に臨時地方道整備事業債による元利償還金の減によるものである。今後も借入額の抑制等でさらなる比率の低下に努める。</t>
    </r>
    <r>
      <rPr>
        <sz val="11"/>
        <color indexed="8"/>
        <rFont val="ＭＳ Ｐゴシック"/>
        <family val="3"/>
        <charset val="128"/>
      </rPr>
      <t xml:space="preserve">
</t>
    </r>
    <rPh sb="0" eb="3">
      <t>ホンネンド</t>
    </rPh>
    <rPh sb="4" eb="6">
      <t>ショウライ</t>
    </rPh>
    <rPh sb="6" eb="8">
      <t>フタン</t>
    </rPh>
    <rPh sb="8" eb="10">
      <t>ヒリツ</t>
    </rPh>
    <rPh sb="11" eb="14">
      <t>ゼンネンド</t>
    </rPh>
    <rPh sb="15" eb="16">
      <t>クラ</t>
    </rPh>
    <rPh sb="21" eb="23">
      <t>ゾウカ</t>
    </rPh>
    <rPh sb="30" eb="31">
      <t>オモ</t>
    </rPh>
    <rPh sb="56" eb="57">
      <t>タイ</t>
    </rPh>
    <rPh sb="80" eb="82">
      <t>ジッシツ</t>
    </rPh>
    <rPh sb="82" eb="85">
      <t>コウサイヒ</t>
    </rPh>
    <rPh sb="85" eb="87">
      <t>ヒリツ</t>
    </rPh>
    <rPh sb="98" eb="100">
      <t>ゲンショウ</t>
    </rPh>
    <rPh sb="138" eb="140">
      <t>コンゴ</t>
    </rPh>
    <rPh sb="141" eb="143">
      <t>カリイレ</t>
    </rPh>
    <rPh sb="143" eb="144">
      <t>ガク</t>
    </rPh>
    <rPh sb="145" eb="147">
      <t>ヨクセイ</t>
    </rPh>
    <rPh sb="147" eb="148">
      <t>トウ</t>
    </rPh>
    <rPh sb="153" eb="155">
      <t>ヒリツ</t>
    </rPh>
    <rPh sb="156" eb="158">
      <t>テイカ</t>
    </rPh>
    <rPh sb="159" eb="16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</si>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</sst>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29"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963C-4FE9-9F16-1823DF555C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79205</c:v>
                </c:pt>
                <c:pt idx="1">
                  <c:v>78465</c:v>
                </c:pt>
                <c:pt idx="2">
                  <c:v>90845</c:v>
                </c:pt>
                <c:pt idx="3">
                  <c:v>68322</c:v>
                </c:pt>
                <c:pt idx="4">
                  <c:v>106298</c:v>
                </c:pt>
              </c:numCache>
            </c:numRef>
          </c:val>
          <c:smooth val="0"/>
          <c:extLst>
            <c:ext xmlns:c16="http://schemas.microsoft.com/office/drawing/2014/chart" uri="{C3380CC4-5D6E-409C-BE32-E72D297353CC}">
              <c16:uniqueId val="{00000001-963C-4FE9-9F16-1823DF555C69}"/>
            </c:ext>
          </c:extLst>
        </c:ser>
        <c:dLbls>
          <c:showLegendKey val="0"/>
          <c:showVal val="0"/>
          <c:showCatName val="0"/>
          <c:showSerName val="0"/>
          <c:showPercent val="0"/>
          <c:showBubbleSize val="0"/>
        </c:dLbls>
        <c:marker val="1"/>
        <c:smooth val="0"/>
        <c:axId val="291828096"/>
        <c:axId val="291830016"/>
      </c:lineChart>
      <c:catAx>
        <c:axId val="29182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830016"/>
        <c:crosses val="autoZero"/>
        <c:auto val="1"/>
        <c:lblAlgn val="ctr"/>
        <c:lblOffset val="100"/>
        <c:tickLblSkip val="1"/>
        <c:tickMarkSkip val="1"/>
        <c:noMultiLvlLbl val="0"/>
      </c:catAx>
      <c:valAx>
        <c:axId val="291830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82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6.89</c:v>
                </c:pt>
                <c:pt idx="1">
                  <c:v>4.93</c:v>
                </c:pt>
                <c:pt idx="2">
                  <c:v>5.74</c:v>
                </c:pt>
                <c:pt idx="3">
                  <c:v>6.08</c:v>
                </c:pt>
                <c:pt idx="4">
                  <c:v>5.96</c:v>
                </c:pt>
              </c:numCache>
            </c:numRef>
          </c:val>
          <c:extLst>
            <c:ext xmlns:c16="http://schemas.microsoft.com/office/drawing/2014/chart" uri="{C3380CC4-5D6E-409C-BE32-E72D297353CC}">
              <c16:uniqueId val="{00000000-57DB-4A4D-A66C-9B896363B5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26.49</c:v>
                </c:pt>
                <c:pt idx="1">
                  <c:v>30.87</c:v>
                </c:pt>
                <c:pt idx="2">
                  <c:v>31.75</c:v>
                </c:pt>
                <c:pt idx="3">
                  <c:v>26.1</c:v>
                </c:pt>
                <c:pt idx="4">
                  <c:v>20.98</c:v>
                </c:pt>
              </c:numCache>
            </c:numRef>
          </c:val>
          <c:extLst>
            <c:ext xmlns:c16="http://schemas.microsoft.com/office/drawing/2014/chart" uri="{C3380CC4-5D6E-409C-BE32-E72D297353CC}">
              <c16:uniqueId val="{00000001-57DB-4A4D-A66C-9B896363B55D}"/>
            </c:ext>
          </c:extLst>
        </c:ser>
        <c:dLbls>
          <c:showLegendKey val="0"/>
          <c:showVal val="0"/>
          <c:showCatName val="0"/>
          <c:showSerName val="0"/>
          <c:showPercent val="0"/>
          <c:showBubbleSize val="0"/>
        </c:dLbls>
        <c:gapWidth val="250"/>
        <c:overlap val="100"/>
        <c:axId val="375520256"/>
        <c:axId val="37507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2.13</c:v>
                </c:pt>
                <c:pt idx="1">
                  <c:v>2.37</c:v>
                </c:pt>
                <c:pt idx="2">
                  <c:v>2.39</c:v>
                </c:pt>
                <c:pt idx="3">
                  <c:v>-6.27</c:v>
                </c:pt>
                <c:pt idx="4">
                  <c:v>-5.26</c:v>
                </c:pt>
              </c:numCache>
            </c:numRef>
          </c:val>
          <c:smooth val="0"/>
          <c:extLst>
            <c:ext xmlns:c16="http://schemas.microsoft.com/office/drawing/2014/chart" uri="{C3380CC4-5D6E-409C-BE32-E72D297353CC}">
              <c16:uniqueId val="{00000002-57DB-4A4D-A66C-9B896363B55D}"/>
            </c:ext>
          </c:extLst>
        </c:ser>
        <c:dLbls>
          <c:showLegendKey val="0"/>
          <c:showVal val="0"/>
          <c:showCatName val="0"/>
          <c:showSerName val="0"/>
          <c:showPercent val="0"/>
          <c:showBubbleSize val="0"/>
        </c:dLbls>
        <c:marker val="1"/>
        <c:smooth val="0"/>
        <c:axId val="375520256"/>
        <c:axId val="375071488"/>
      </c:lineChart>
      <c:catAx>
        <c:axId val="375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071488"/>
        <c:crosses val="autoZero"/>
        <c:auto val="1"/>
        <c:lblAlgn val="ctr"/>
        <c:lblOffset val="100"/>
        <c:tickLblSkip val="1"/>
        <c:tickMarkSkip val="1"/>
        <c:noMultiLvlLbl val="0"/>
      </c:catAx>
      <c:valAx>
        <c:axId val="3750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EF-47E4-99DC-997632EC30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EF-47E4-99DC-997632EC30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EF-47E4-99DC-997632EC30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DEF-47E4-99DC-997632EC30D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EF-47E4-99DC-997632EC30D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DEF-47E4-99DC-997632EC30D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0.3</c:v>
                </c:pt>
                <c:pt idx="4">
                  <c:v>#N/A</c:v>
                </c:pt>
                <c:pt idx="5">
                  <c:v>0.59</c:v>
                </c:pt>
                <c:pt idx="6">
                  <c:v>#N/A</c:v>
                </c:pt>
                <c:pt idx="7">
                  <c:v>0.68</c:v>
                </c:pt>
                <c:pt idx="8">
                  <c:v>#N/A</c:v>
                </c:pt>
                <c:pt idx="9">
                  <c:v>0.83</c:v>
                </c:pt>
              </c:numCache>
            </c:numRef>
          </c:val>
          <c:extLst>
            <c:ext xmlns:c16="http://schemas.microsoft.com/office/drawing/2014/chart" uri="{C3380CC4-5D6E-409C-BE32-E72D297353CC}">
              <c16:uniqueId val="{00000006-4DEF-47E4-99DC-997632EC30D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0.06</c:v>
                </c:pt>
                <c:pt idx="1">
                  <c:v>#N/A</c:v>
                </c:pt>
                <c:pt idx="2">
                  <c:v>#N/A</c:v>
                </c:pt>
                <c:pt idx="3">
                  <c:v>0.04</c:v>
                </c:pt>
                <c:pt idx="4">
                  <c:v>0.68</c:v>
                </c:pt>
                <c:pt idx="5">
                  <c:v>#N/A</c:v>
                </c:pt>
                <c:pt idx="6">
                  <c:v>0.95</c:v>
                </c:pt>
                <c:pt idx="7">
                  <c:v>#N/A</c:v>
                </c:pt>
                <c:pt idx="8">
                  <c:v>#N/A</c:v>
                </c:pt>
                <c:pt idx="9">
                  <c:v>1.1100000000000001</c:v>
                </c:pt>
              </c:numCache>
            </c:numRef>
          </c:val>
          <c:extLst>
            <c:ext xmlns:c16="http://schemas.microsoft.com/office/drawing/2014/chart" uri="{C3380CC4-5D6E-409C-BE32-E72D297353CC}">
              <c16:uniqueId val="{00000007-4DEF-47E4-99DC-997632EC30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6.88</c:v>
                </c:pt>
                <c:pt idx="2">
                  <c:v>#N/A</c:v>
                </c:pt>
                <c:pt idx="3">
                  <c:v>4.92</c:v>
                </c:pt>
                <c:pt idx="4">
                  <c:v>#N/A</c:v>
                </c:pt>
                <c:pt idx="5">
                  <c:v>5.74</c:v>
                </c:pt>
                <c:pt idx="6">
                  <c:v>#N/A</c:v>
                </c:pt>
                <c:pt idx="7">
                  <c:v>6.08</c:v>
                </c:pt>
                <c:pt idx="8">
                  <c:v>#N/A</c:v>
                </c:pt>
                <c:pt idx="9">
                  <c:v>5.96</c:v>
                </c:pt>
              </c:numCache>
            </c:numRef>
          </c:val>
          <c:extLst>
            <c:ext xmlns:c16="http://schemas.microsoft.com/office/drawing/2014/chart" uri="{C3380CC4-5D6E-409C-BE32-E72D297353CC}">
              <c16:uniqueId val="{00000008-4DEF-47E4-99DC-997632EC30D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53.65</c:v>
                </c:pt>
                <c:pt idx="2">
                  <c:v>#N/A</c:v>
                </c:pt>
                <c:pt idx="3">
                  <c:v>28.16</c:v>
                </c:pt>
                <c:pt idx="4">
                  <c:v>#N/A</c:v>
                </c:pt>
                <c:pt idx="5">
                  <c:v>43.73</c:v>
                </c:pt>
                <c:pt idx="6">
                  <c:v>#N/A</c:v>
                </c:pt>
                <c:pt idx="7">
                  <c:v>44.79</c:v>
                </c:pt>
                <c:pt idx="8">
                  <c:v>#N/A</c:v>
                </c:pt>
                <c:pt idx="9">
                  <c:v>46.73</c:v>
                </c:pt>
              </c:numCache>
            </c:numRef>
          </c:val>
          <c:extLst>
            <c:ext xmlns:c16="http://schemas.microsoft.com/office/drawing/2014/chart" uri="{C3380CC4-5D6E-409C-BE32-E72D297353CC}">
              <c16:uniqueId val="{00000009-4DEF-47E4-99DC-997632EC30D4}"/>
            </c:ext>
          </c:extLst>
        </c:ser>
        <c:dLbls>
          <c:showLegendKey val="0"/>
          <c:showVal val="0"/>
          <c:showCatName val="0"/>
          <c:showSerName val="0"/>
          <c:showPercent val="0"/>
          <c:showBubbleSize val="0"/>
        </c:dLbls>
        <c:gapWidth val="150"/>
        <c:overlap val="100"/>
        <c:axId val="375574912"/>
        <c:axId val="375576448"/>
      </c:barChart>
      <c:catAx>
        <c:axId val="3755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576448"/>
        <c:crosses val="autoZero"/>
        <c:auto val="1"/>
        <c:lblAlgn val="ctr"/>
        <c:lblOffset val="100"/>
        <c:tickLblSkip val="1"/>
        <c:tickMarkSkip val="1"/>
        <c:noMultiLvlLbl val="0"/>
      </c:catAx>
      <c:valAx>
        <c:axId val="3755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57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1773</c:v>
                </c:pt>
                <c:pt idx="5">
                  <c:v>1850</c:v>
                </c:pt>
                <c:pt idx="8">
                  <c:v>1872</c:v>
                </c:pt>
                <c:pt idx="11">
                  <c:v>1761</c:v>
                </c:pt>
                <c:pt idx="14">
                  <c:v>1749</c:v>
                </c:pt>
              </c:numCache>
            </c:numRef>
          </c:val>
          <c:extLst>
            <c:ext xmlns:c16="http://schemas.microsoft.com/office/drawing/2014/chart" uri="{C3380CC4-5D6E-409C-BE32-E72D297353CC}">
              <c16:uniqueId val="{00000000-D320-450C-9BD6-D3EEA32651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20-450C-9BD6-D3EEA32651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20-450C-9BD6-D3EEA32651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161</c:v>
                </c:pt>
                <c:pt idx="3">
                  <c:v>162</c:v>
                </c:pt>
                <c:pt idx="6">
                  <c:v>177</c:v>
                </c:pt>
                <c:pt idx="9">
                  <c:v>175</c:v>
                </c:pt>
                <c:pt idx="12">
                  <c:v>162</c:v>
                </c:pt>
              </c:numCache>
            </c:numRef>
          </c:val>
          <c:extLst>
            <c:ext xmlns:c16="http://schemas.microsoft.com/office/drawing/2014/chart" uri="{C3380CC4-5D6E-409C-BE32-E72D297353CC}">
              <c16:uniqueId val="{00000003-D320-450C-9BD6-D3EEA32651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652</c:v>
                </c:pt>
                <c:pt idx="3">
                  <c:v>655</c:v>
                </c:pt>
                <c:pt idx="6">
                  <c:v>738</c:v>
                </c:pt>
                <c:pt idx="9">
                  <c:v>615</c:v>
                </c:pt>
                <c:pt idx="12">
                  <c:v>682</c:v>
                </c:pt>
              </c:numCache>
            </c:numRef>
          </c:val>
          <c:extLst>
            <c:ext xmlns:c16="http://schemas.microsoft.com/office/drawing/2014/chart" uri="{C3380CC4-5D6E-409C-BE32-E72D297353CC}">
              <c16:uniqueId val="{00000004-D320-450C-9BD6-D3EEA32651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20-450C-9BD6-D3EEA32651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20-450C-9BD6-D3EEA32651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1627</c:v>
                </c:pt>
                <c:pt idx="3">
                  <c:v>1511</c:v>
                </c:pt>
                <c:pt idx="6">
                  <c:v>1343</c:v>
                </c:pt>
                <c:pt idx="9">
                  <c:v>1221</c:v>
                </c:pt>
                <c:pt idx="12">
                  <c:v>1190</c:v>
                </c:pt>
              </c:numCache>
            </c:numRef>
          </c:val>
          <c:extLst>
            <c:ext xmlns:c16="http://schemas.microsoft.com/office/drawing/2014/chart" uri="{C3380CC4-5D6E-409C-BE32-E72D297353CC}">
              <c16:uniqueId val="{00000007-D320-450C-9BD6-D3EEA3265152}"/>
            </c:ext>
          </c:extLst>
        </c:ser>
        <c:dLbls>
          <c:showLegendKey val="0"/>
          <c:showVal val="0"/>
          <c:showCatName val="0"/>
          <c:showSerName val="0"/>
          <c:showPercent val="0"/>
          <c:showBubbleSize val="0"/>
        </c:dLbls>
        <c:gapWidth val="100"/>
        <c:overlap val="100"/>
        <c:axId val="291619200"/>
        <c:axId val="29162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667</c:v>
                </c:pt>
                <c:pt idx="2">
                  <c:v>#N/A</c:v>
                </c:pt>
                <c:pt idx="3">
                  <c:v>#N/A</c:v>
                </c:pt>
                <c:pt idx="4">
                  <c:v>478</c:v>
                </c:pt>
                <c:pt idx="5">
                  <c:v>#N/A</c:v>
                </c:pt>
                <c:pt idx="6">
                  <c:v>#N/A</c:v>
                </c:pt>
                <c:pt idx="7">
                  <c:v>386</c:v>
                </c:pt>
                <c:pt idx="8">
                  <c:v>#N/A</c:v>
                </c:pt>
                <c:pt idx="9">
                  <c:v>#N/A</c:v>
                </c:pt>
                <c:pt idx="10">
                  <c:v>250</c:v>
                </c:pt>
                <c:pt idx="11">
                  <c:v>#N/A</c:v>
                </c:pt>
                <c:pt idx="12">
                  <c:v>#N/A</c:v>
                </c:pt>
                <c:pt idx="13">
                  <c:v>285</c:v>
                </c:pt>
                <c:pt idx="14">
                  <c:v>#N/A</c:v>
                </c:pt>
              </c:numCache>
            </c:numRef>
          </c:val>
          <c:smooth val="0"/>
          <c:extLst>
            <c:ext xmlns:c16="http://schemas.microsoft.com/office/drawing/2014/chart" uri="{C3380CC4-5D6E-409C-BE32-E72D297353CC}">
              <c16:uniqueId val="{00000008-D320-450C-9BD6-D3EEA3265152}"/>
            </c:ext>
          </c:extLst>
        </c:ser>
        <c:dLbls>
          <c:showLegendKey val="0"/>
          <c:showVal val="0"/>
          <c:showCatName val="0"/>
          <c:showSerName val="0"/>
          <c:showPercent val="0"/>
          <c:showBubbleSize val="0"/>
        </c:dLbls>
        <c:marker val="1"/>
        <c:smooth val="0"/>
        <c:axId val="291619200"/>
        <c:axId val="291621120"/>
      </c:lineChart>
      <c:catAx>
        <c:axId val="2916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621120"/>
        <c:crosses val="autoZero"/>
        <c:auto val="1"/>
        <c:lblAlgn val="ctr"/>
        <c:lblOffset val="100"/>
        <c:tickLblSkip val="1"/>
        <c:tickMarkSkip val="1"/>
        <c:noMultiLvlLbl val="0"/>
      </c:catAx>
      <c:valAx>
        <c:axId val="29162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6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17443</c:v>
                </c:pt>
                <c:pt idx="5">
                  <c:v>17844</c:v>
                </c:pt>
                <c:pt idx="8">
                  <c:v>17498</c:v>
                </c:pt>
                <c:pt idx="11">
                  <c:v>17081</c:v>
                </c:pt>
                <c:pt idx="14">
                  <c:v>17106</c:v>
                </c:pt>
              </c:numCache>
            </c:numRef>
          </c:val>
          <c:extLst>
            <c:ext xmlns:c16="http://schemas.microsoft.com/office/drawing/2014/chart" uri="{C3380CC4-5D6E-409C-BE32-E72D297353CC}">
              <c16:uniqueId val="{00000000-609C-48BB-8203-88FA11BDAD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2178</c:v>
                </c:pt>
                <c:pt idx="5">
                  <c:v>2136</c:v>
                </c:pt>
                <c:pt idx="8">
                  <c:v>2086</c:v>
                </c:pt>
                <c:pt idx="11">
                  <c:v>2027</c:v>
                </c:pt>
                <c:pt idx="14">
                  <c:v>2004</c:v>
                </c:pt>
              </c:numCache>
            </c:numRef>
          </c:val>
          <c:extLst>
            <c:ext xmlns:c16="http://schemas.microsoft.com/office/drawing/2014/chart" uri="{C3380CC4-5D6E-409C-BE32-E72D297353CC}">
              <c16:uniqueId val="{00000001-609C-48BB-8203-88FA11BDAD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2332</c:v>
                </c:pt>
                <c:pt idx="5">
                  <c:v>2690</c:v>
                </c:pt>
                <c:pt idx="8">
                  <c:v>2944</c:v>
                </c:pt>
                <c:pt idx="11">
                  <c:v>3245</c:v>
                </c:pt>
                <c:pt idx="14">
                  <c:v>3118</c:v>
                </c:pt>
              </c:numCache>
            </c:numRef>
          </c:val>
          <c:extLst>
            <c:ext xmlns:c16="http://schemas.microsoft.com/office/drawing/2014/chart" uri="{C3380CC4-5D6E-409C-BE32-E72D297353CC}">
              <c16:uniqueId val="{00000002-609C-48BB-8203-88FA11BDAD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9C-48BB-8203-88FA11BDAD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9C-48BB-8203-88FA11BDAD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652</c:v>
                </c:pt>
                <c:pt idx="3">
                  <c:v>657</c:v>
                </c:pt>
                <c:pt idx="6">
                  <c:v>644</c:v>
                </c:pt>
                <c:pt idx="9">
                  <c:v>670</c:v>
                </c:pt>
                <c:pt idx="12">
                  <c:v>570</c:v>
                </c:pt>
              </c:numCache>
            </c:numRef>
          </c:val>
          <c:extLst>
            <c:ext xmlns:c16="http://schemas.microsoft.com/office/drawing/2014/chart" uri="{C3380CC4-5D6E-409C-BE32-E72D297353CC}">
              <c16:uniqueId val="{00000005-609C-48BB-8203-88FA11BDAD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955</c:v>
                </c:pt>
                <c:pt idx="3">
                  <c:v>887</c:v>
                </c:pt>
                <c:pt idx="6">
                  <c:v>647</c:v>
                </c:pt>
                <c:pt idx="9">
                  <c:v>588</c:v>
                </c:pt>
                <c:pt idx="12">
                  <c:v>603</c:v>
                </c:pt>
              </c:numCache>
            </c:numRef>
          </c:val>
          <c:extLst>
            <c:ext xmlns:c16="http://schemas.microsoft.com/office/drawing/2014/chart" uri="{C3380CC4-5D6E-409C-BE32-E72D297353CC}">
              <c16:uniqueId val="{00000006-609C-48BB-8203-88FA11BDAD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866</c:v>
                </c:pt>
                <c:pt idx="3">
                  <c:v>776</c:v>
                </c:pt>
                <c:pt idx="6">
                  <c:v>614</c:v>
                </c:pt>
                <c:pt idx="9">
                  <c:v>445</c:v>
                </c:pt>
                <c:pt idx="12">
                  <c:v>297</c:v>
                </c:pt>
              </c:numCache>
            </c:numRef>
          </c:val>
          <c:extLst>
            <c:ext xmlns:c16="http://schemas.microsoft.com/office/drawing/2014/chart" uri="{C3380CC4-5D6E-409C-BE32-E72D297353CC}">
              <c16:uniqueId val="{00000007-609C-48BB-8203-88FA11BDAD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10579</c:v>
                </c:pt>
                <c:pt idx="3">
                  <c:v>9982</c:v>
                </c:pt>
                <c:pt idx="6">
                  <c:v>9447</c:v>
                </c:pt>
                <c:pt idx="9">
                  <c:v>9169</c:v>
                </c:pt>
                <c:pt idx="12">
                  <c:v>9102</c:v>
                </c:pt>
              </c:numCache>
            </c:numRef>
          </c:val>
          <c:extLst>
            <c:ext xmlns:c16="http://schemas.microsoft.com/office/drawing/2014/chart" uri="{C3380CC4-5D6E-409C-BE32-E72D297353CC}">
              <c16:uniqueId val="{00000008-609C-48BB-8203-88FA11BDAD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9C-48BB-8203-88FA11BDAD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11820</c:v>
                </c:pt>
                <c:pt idx="3">
                  <c:v>11729</c:v>
                </c:pt>
                <c:pt idx="6">
                  <c:v>11954</c:v>
                </c:pt>
                <c:pt idx="9">
                  <c:v>12025</c:v>
                </c:pt>
                <c:pt idx="12">
                  <c:v>12440</c:v>
                </c:pt>
              </c:numCache>
            </c:numRef>
          </c:val>
          <c:extLst>
            <c:ext xmlns:c16="http://schemas.microsoft.com/office/drawing/2014/chart" uri="{C3380CC4-5D6E-409C-BE32-E72D297353CC}">
              <c16:uniqueId val="{0000000A-609C-48BB-8203-88FA11BDAD09}"/>
            </c:ext>
          </c:extLst>
        </c:ser>
        <c:dLbls>
          <c:showLegendKey val="0"/>
          <c:showVal val="0"/>
          <c:showCatName val="0"/>
          <c:showSerName val="0"/>
          <c:showPercent val="0"/>
          <c:showBubbleSize val="0"/>
        </c:dLbls>
        <c:gapWidth val="100"/>
        <c:overlap val="100"/>
        <c:axId val="375713152"/>
        <c:axId val="37572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2918</c:v>
                </c:pt>
                <c:pt idx="2">
                  <c:v>#N/A</c:v>
                </c:pt>
                <c:pt idx="3">
                  <c:v>#N/A</c:v>
                </c:pt>
                <c:pt idx="4">
                  <c:v>1362</c:v>
                </c:pt>
                <c:pt idx="5">
                  <c:v>#N/A</c:v>
                </c:pt>
                <c:pt idx="6">
                  <c:v>#N/A</c:v>
                </c:pt>
                <c:pt idx="7">
                  <c:v>777</c:v>
                </c:pt>
                <c:pt idx="8">
                  <c:v>#N/A</c:v>
                </c:pt>
                <c:pt idx="9">
                  <c:v>#N/A</c:v>
                </c:pt>
                <c:pt idx="10">
                  <c:v>543</c:v>
                </c:pt>
                <c:pt idx="11">
                  <c:v>#N/A</c:v>
                </c:pt>
                <c:pt idx="12">
                  <c:v>#N/A</c:v>
                </c:pt>
                <c:pt idx="13">
                  <c:v>784</c:v>
                </c:pt>
                <c:pt idx="14">
                  <c:v>#N/A</c:v>
                </c:pt>
              </c:numCache>
            </c:numRef>
          </c:val>
          <c:smooth val="0"/>
          <c:extLst>
            <c:ext xmlns:c16="http://schemas.microsoft.com/office/drawing/2014/chart" uri="{C3380CC4-5D6E-409C-BE32-E72D297353CC}">
              <c16:uniqueId val="{0000000B-609C-48BB-8203-88FA11BDAD09}"/>
            </c:ext>
          </c:extLst>
        </c:ser>
        <c:dLbls>
          <c:showLegendKey val="0"/>
          <c:showVal val="0"/>
          <c:showCatName val="0"/>
          <c:showSerName val="0"/>
          <c:showPercent val="0"/>
          <c:showBubbleSize val="0"/>
        </c:dLbls>
        <c:marker val="1"/>
        <c:smooth val="0"/>
        <c:axId val="375713152"/>
        <c:axId val="375727616"/>
      </c:lineChart>
      <c:catAx>
        <c:axId val="3757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727616"/>
        <c:crosses val="autoZero"/>
        <c:auto val="1"/>
        <c:lblAlgn val="ctr"/>
        <c:lblOffset val="100"/>
        <c:tickLblSkip val="1"/>
        <c:tickMarkSkip val="1"/>
        <c:noMultiLvlLbl val="0"/>
      </c:catAx>
      <c:valAx>
        <c:axId val="37572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7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2200</c:v>
                </c:pt>
                <c:pt idx="1">
                  <c:v>1763</c:v>
                </c:pt>
                <c:pt idx="2">
                  <c:v>1416</c:v>
                </c:pt>
              </c:numCache>
            </c:numRef>
          </c:val>
          <c:extLst>
            <c:ext xmlns:c16="http://schemas.microsoft.com/office/drawing/2014/chart" uri="{C3380CC4-5D6E-409C-BE32-E72D297353CC}">
              <c16:uniqueId val="{00000000-52C2-4A2E-9876-50D57B17AE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c:v>
                </c:pt>
                <c:pt idx="1">
                  <c:v>95</c:v>
                </c:pt>
                <c:pt idx="2">
                  <c:v>95</c:v>
                </c:pt>
              </c:numCache>
            </c:numRef>
          </c:val>
          <c:extLst>
            <c:ext xmlns:c16="http://schemas.microsoft.com/office/drawing/2014/chart" uri="{C3380CC4-5D6E-409C-BE32-E72D297353CC}">
              <c16:uniqueId val="{00000001-52C2-4A2E-9876-50D57B17AE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423</c:v>
                </c:pt>
                <c:pt idx="1">
                  <c:v>1153</c:v>
                </c:pt>
                <c:pt idx="2">
                  <c:v>1357</c:v>
                </c:pt>
              </c:numCache>
            </c:numRef>
          </c:val>
          <c:extLst>
            <c:ext xmlns:c16="http://schemas.microsoft.com/office/drawing/2014/chart" uri="{C3380CC4-5D6E-409C-BE32-E72D297353CC}">
              <c16:uniqueId val="{00000002-52C2-4A2E-9876-50D57B17AE2D}"/>
            </c:ext>
          </c:extLst>
        </c:ser>
        <c:dLbls>
          <c:showLegendKey val="0"/>
          <c:showVal val="0"/>
          <c:showCatName val="0"/>
          <c:showSerName val="0"/>
          <c:showPercent val="0"/>
          <c:showBubbleSize val="0"/>
        </c:dLbls>
        <c:gapWidth val="120"/>
        <c:overlap val="100"/>
        <c:axId val="375828864"/>
        <c:axId val="375830400"/>
      </c:barChart>
      <c:catAx>
        <c:axId val="3758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830400"/>
        <c:crosses val="autoZero"/>
        <c:auto val="1"/>
        <c:lblAlgn val="ctr"/>
        <c:lblOffset val="100"/>
        <c:tickLblSkip val="1"/>
        <c:tickMarkSkip val="1"/>
        <c:noMultiLvlLbl val="0"/>
      </c:catAx>
      <c:valAx>
        <c:axId val="37583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8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{6FE13315-7536-4929-BDB1-374796FC2F09}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33-40EE-BBDD-23569F94E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{A00D2E08-01C7-467C-8E67-E6264E50D916}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3-40EE-BBDD-23569F94E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{A7914306-5968-4C3D-9C8C-0F2C82E077E5}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3-40EE-BBDD-23569F94E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{0CC4FB14-ECFE-42B7-A3C0-5A60DD95F9B0}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3-40EE-BBDD-23569F94E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{C08A4200-27F5-43A8-A9B7-8CD33A2F0B20}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3-40EE-BBDD-23569F94EC3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{742F43C9-4B7C-4ED7-A42D-9DB2A33DAD76}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33-40EE-BBDD-23569F94EC3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{DBA8125D-DFCD-45E1-8528-9E3D5E0DCC41}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33-40EE-BBDD-23569F94EC3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{E99B4F69-7DD4-43A4-AD5E-1F9243E2F987}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33-40EE-BBDD-23569F94EC3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{522787B7-5A8D-49D1-906B-FBA7C1E0FEBA}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33-40EE-BBDD-23569F94E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46.4</c:v>
                </c:pt>
                <c:pt idx="24">
                  <c:v>48</c:v>
                </c:pt>
                <c:pt idx="32">
                  <c:v>49.6</c:v>
                </c:pt>
              </c:numCache>
            </c:numRef>
          </c:xVal>
          <c:yVal>
            <c:numRef>
              <c:f>公会計指標分析・財政指標組合せ分析表!$BP$51:$DC$51</c:f>
              <c:numCache>
                <c:formatCode>#,##0.0;"▲ "#,##0.0</c:formatCode>
                <c:ptCount val="40"/>
                <c:pt idx="16">
                  <c:v>14.7</c:v>
                </c:pt>
                <c:pt idx="24">
                  <c:v>10.4</c:v>
                </c:pt>
                <c:pt idx="32">
                  <c:v>14.9</c:v>
                </c:pt>
              </c:numCache>
            </c:numRef>
          </c:yVal>
          <c:smooth val="0"/>
          <c:extLst>
            <c:ext xmlns:c16="http://schemas.microsoft.com/office/drawing/2014/chart" uri="{C3380CC4-5D6E-409C-BE32-E72D297353CC}">
              <c16:uniqueId val="{00000009-9733-40EE-BBDD-23569F94EC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{203827D6-8566-4BB4-BD43-D6F74D4AF737}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33-40EE-BBDD-23569F94EC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{1D869AA0-8E7D-4536-B995-A74B7563F7ED}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3-40EE-BBDD-23569F94E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{759152E3-1D7A-4FE3-BEDB-DBF0784120DB}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3-40EE-BBDD-23569F94E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{F05F566A-E1E5-4C03-AF66-A0F99CDF6D57}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3-40EE-BBDD-23569F94E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{FF060C88-E1B1-43FE-9E39-E53F847FE232}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3-40EE-BBDD-23569F94EC3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{8B943414-EBCA-487C-A945-1B882695CDCC}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33-40EE-BBDD-23569F94EC3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{C44E289D-1197-49AF-912C-67659AD1E2C9}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33-40EE-BBDD-23569F94EC38}"/>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{B7606B2F-D151-4F78-AFEC-39608B65CF4F}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33-40EE-BBDD-23569F94EC38}"/>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{E607AC0A-60EB-46D0-875E-D065D65BF01C}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33-40EE-BBDD-23569F94E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9733-40EE-BBDD-23569F94EC38}"/>
            </c:ext>
          </c:extLst>
        </c:ser>
        <c:dLbls>
          <c:showLegendKey val="0"/>
          <c:showVal val="1"/>
          <c:showCatName val="0"/>
          <c:showSerName val="0"/>
          <c:showPercent val="0"/>
          <c:showBubbleSize val="0"/>
        </c:dLbls>
        <c:axId val="46179840"/>
        <c:axId val="46181760"/>
      </c:scatterChart>
      <c:valAx>
        <c:axId val="4617984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{BD279A7F-EB5F-4A9B-BDBE-A149BC603A95}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3FC-472D-B0EC-BEB24371CB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{9A849DB9-FD0E-4A47-ADBD-CB61DDB5F6FC}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FC-472D-B0EC-BEB24371CB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{3FDCD905-2266-4603-8C14-9C2B782B50D2}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FC-472D-B0EC-BEB24371CB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{3581783F-CF9F-4013-83E3-BBB38A5BCA2C}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FC-472D-B0EC-BEB24371CB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{449C551A-6D14-4AFE-87FB-8480818757FC}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FC-472D-B0EC-BEB24371CB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{B3FEB982-3C54-4C3B-99D2-EDB6E1CB1A7D}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3FC-472D-B0EC-BEB24371CB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{379717C0-5A6F-4613-944D-C33F444449D1}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3FC-472D-B0EC-BEB24371CB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{5ABBFF2B-6411-4555-B895-C4576698E989}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3FC-472D-B0EC-BEB24371CB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{D9EA74F4-60D6-495F-8BCF-AB97DBCB17AD}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3FC-472D-B0EC-BEB24371CB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12.9</c:v>
                </c:pt>
                <c:pt idx="16">
                  <c:v>9.6</c:v>
                </c:pt>
                <c:pt idx="24">
                  <c:v>7.1</c:v>
                </c:pt>
                <c:pt idx="32">
                  <c:v>5.8</c:v>
                </c:pt>
              </c:numCache>
            </c:numRef>
          </c:xVal>
          <c:yVal>
            <c:numRef>
              <c:f>公会計指標分析・財政指標組合せ分析表!$BP$73:$DC$73</c:f>
              <c:numCache>
                <c:formatCode>#,##0.0;"▲ "#,##0.0</c:formatCode>
                <c:ptCount val="40"/>
                <c:pt idx="0">
                  <c:v>55.2</c:v>
                </c:pt>
                <c:pt idx="8">
                  <c:v>26.3</c:v>
                </c:pt>
                <c:pt idx="16">
                  <c:v>14.7</c:v>
                </c:pt>
                <c:pt idx="24">
                  <c:v>10.4</c:v>
                </c:pt>
                <c:pt idx="32">
                  <c:v>14.9</c:v>
                </c:pt>
              </c:numCache>
            </c:numRef>
          </c:yVal>
          <c:smooth val="0"/>
          <c:extLst>
            <c:ext xmlns:c16="http://schemas.microsoft.com/office/drawing/2014/chart" uri="{C3380CC4-5D6E-409C-BE32-E72D297353CC}">
              <c16:uniqueId val="{00000009-F3FC-472D-B0EC-BEB24371CB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{7660C0D8-B466-44AA-88A6-428C19D30DC0}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3FC-472D-B0EC-BEB24371CB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{A0F5ADD0-85FE-4C86-BAF8-B1142E3D930E}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FC-472D-B0EC-BEB24371CB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{BCDBB7A5-20D2-471F-9358-D0ED983D78D7}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FC-472D-B0EC-BEB24371CB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{EBB14C38-C548-4F23-88B6-B371BD3695AB}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FC-472D-B0EC-BEB24371CB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{A27C153C-290F-452A-BB74-5BEE788AB587}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FC-472D-B0EC-BEB24371CB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{31A21387-193A-40D7-9401-56E1EE43D8D2}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3FC-472D-B0EC-BEB24371CB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{EDD0D8FF-DBAF-4FE0-B0B5-1629BADDF2E2}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3FC-472D-B0EC-BEB24371CB94}"/>
                </c:ext>
              </c:extLst>
            </c:dLbl>
            <c:dLbl>
              <c:idx val="24"/>
              <c:layout>
                <c:manualLayout>
                  <c:x val="-2.9586543939936958E-2"/>
                  <c:y val="-4.944767029680665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{F489E791-265E-4FFE-B7A2-1ECBD1ACF5C8}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3FC-472D-B0EC-BEB24371CB94}"/>
                </c:ext>
              </c:extLst>
            </c:dLbl>
            <c:dLbl>
              <c:idx val="32"/>
              <c:layout>
                <c:manualLayout>
                  <c:x val="-3.3809439298284304E-2"/>
                  <c:y val="-7.538562387878136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{492353CF-EC5D-4402-9A4A-A1D377E82CB8}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3FC-472D-B0EC-BEB24371CB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F3FC-472D-B0EC-BEB24371CB94}"/>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400">
              <a:solidFill>
                <a:schemeClr val="dk1"/>
              </a:solidFill>
              <a:effectLst/>
              <a:latin typeface="+mn-lt"/>
              <a:ea typeface="+mn-ea"/>
              <a:cs typeface="+mn-cs"/>
            </a:rPr>
            <a:t>　元利償還金</a:t>
          </a:r>
          <a:r>
            <a:rPr kumimoji="1" lang="ja-JP" altLang="en-US" sz="1400">
              <a:solidFill>
                <a:schemeClr val="dk1"/>
              </a:solidFill>
              <a:effectLst/>
              <a:latin typeface="+mn-lt"/>
              <a:ea typeface="+mn-ea"/>
              <a:cs typeface="+mn-cs"/>
            </a:rPr>
            <a:t>は前年度に比べ</a:t>
          </a:r>
          <a:r>
            <a:rPr kumimoji="1" lang="en-US" altLang="ja-JP" sz="1400">
              <a:solidFill>
                <a:schemeClr val="dk1"/>
              </a:solidFill>
              <a:effectLst/>
              <a:latin typeface="+mn-lt"/>
              <a:ea typeface="+mn-ea"/>
              <a:cs typeface="+mn-cs"/>
            </a:rPr>
            <a:t>31</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したものの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公営企業債の元利償還金に対する繰入金が</a:t>
          </a:r>
          <a:r>
            <a:rPr kumimoji="1" lang="ja-JP" altLang="ja-JP"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67</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たことにより、実質公債費比率（分子）は</a:t>
          </a:r>
          <a:r>
            <a:rPr kumimoji="1" lang="en-US" altLang="ja-JP" sz="1400">
              <a:solidFill>
                <a:schemeClr val="dk1"/>
              </a:solidFill>
              <a:effectLst/>
              <a:latin typeface="+mn-lt"/>
              <a:ea typeface="+mn-ea"/>
              <a:cs typeface="+mn-cs"/>
            </a:rPr>
            <a:t>285</a:t>
          </a:r>
          <a:r>
            <a:rPr kumimoji="1" lang="ja-JP" altLang="ja-JP" sz="1400">
              <a:solidFill>
                <a:schemeClr val="dk1"/>
              </a:solidFill>
              <a:effectLst/>
              <a:latin typeface="+mn-lt"/>
              <a:ea typeface="+mn-ea"/>
              <a:cs typeface="+mn-cs"/>
            </a:rPr>
            <a:t>百万円となっ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今後も借入額の抑制等で実質公債費比率の減に努める。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400">
              <a:solidFill>
                <a:schemeClr val="dk1"/>
              </a:solidFill>
              <a:effectLst/>
              <a:latin typeface="+mn-lt"/>
              <a:ea typeface="+mn-ea"/>
              <a:cs typeface="+mn-cs"/>
            </a:rPr>
            <a:t>　本年度の将来負担比率の分子は</a:t>
          </a:r>
          <a:r>
            <a:rPr kumimoji="1" lang="ja-JP" altLang="en-US" sz="1400">
              <a:solidFill>
                <a:schemeClr val="dk1"/>
              </a:solidFill>
              <a:effectLst/>
              <a:latin typeface="+mn-lt"/>
              <a:ea typeface="+mn-ea"/>
              <a:cs typeface="+mn-cs"/>
            </a:rPr>
            <a:t>、前年度に比べて</a:t>
          </a:r>
          <a:r>
            <a:rPr kumimoji="1" lang="en-US" altLang="ja-JP" sz="1400">
              <a:solidFill>
                <a:schemeClr val="dk1"/>
              </a:solidFill>
              <a:effectLst/>
              <a:latin typeface="+mn-lt"/>
              <a:ea typeface="+mn-ea"/>
              <a:cs typeface="+mn-cs"/>
            </a:rPr>
            <a:t>241</a:t>
          </a:r>
          <a:r>
            <a:rPr kumimoji="1" lang="ja-JP" altLang="en-US" sz="1400">
              <a:solidFill>
                <a:schemeClr val="dk1"/>
              </a:solidFill>
              <a:effectLst/>
              <a:latin typeface="+mn-lt"/>
              <a:ea typeface="+mn-ea"/>
              <a:cs typeface="+mn-cs"/>
            </a:rPr>
            <a:t>百万円の増となった。これは、市営野球場の大規模改修や特別養護老人ホーム建設費補助金などの事業により、</a:t>
          </a:r>
          <a:r>
            <a:rPr kumimoji="1" lang="ja-JP" altLang="ja-JP" sz="1400" b="0">
              <a:solidFill>
                <a:schemeClr val="dk1"/>
              </a:solidFill>
              <a:effectLst/>
              <a:latin typeface="+mn-lt"/>
              <a:ea typeface="+mn-ea"/>
              <a:cs typeface="+mn-cs"/>
            </a:rPr>
            <a:t>一般会計等に係る地方債の現在高は</a:t>
          </a:r>
          <a:r>
            <a:rPr kumimoji="1" lang="en-US" altLang="ja-JP" sz="1400" b="0">
              <a:solidFill>
                <a:schemeClr val="dk1"/>
              </a:solidFill>
              <a:effectLst/>
              <a:latin typeface="+mn-lt"/>
              <a:ea typeface="+mn-ea"/>
              <a:cs typeface="+mn-cs"/>
            </a:rPr>
            <a:t>415</a:t>
          </a:r>
          <a:r>
            <a:rPr kumimoji="1" lang="ja-JP" altLang="en-US" sz="1400" b="0">
              <a:solidFill>
                <a:schemeClr val="dk1"/>
              </a:solidFill>
              <a:effectLst/>
              <a:latin typeface="+mn-lt"/>
              <a:ea typeface="+mn-ea"/>
              <a:cs typeface="+mn-cs"/>
            </a:rPr>
            <a:t>百万円</a:t>
          </a:r>
          <a:r>
            <a:rPr kumimoji="1" lang="ja-JP" altLang="ja-JP" sz="1400" b="0">
              <a:solidFill>
                <a:schemeClr val="dk1"/>
              </a:solidFill>
              <a:effectLst/>
              <a:latin typeface="+mn-lt"/>
              <a:ea typeface="+mn-ea"/>
              <a:cs typeface="+mn-cs"/>
            </a:rPr>
            <a:t>増加</a:t>
          </a:r>
          <a:r>
            <a:rPr kumimoji="1" lang="ja-JP" altLang="en-US" sz="1400" b="0">
              <a:solidFill>
                <a:schemeClr val="dk1"/>
              </a:solidFill>
              <a:effectLst/>
              <a:latin typeface="+mn-lt"/>
              <a:ea typeface="+mn-ea"/>
              <a:cs typeface="+mn-cs"/>
            </a:rPr>
            <a:t>したことによるものである。今後</a:t>
          </a:r>
          <a:r>
            <a:rPr kumimoji="1" lang="ja-JP" altLang="ja-JP" sz="1400" b="0">
              <a:solidFill>
                <a:schemeClr val="dk1"/>
              </a:solidFill>
              <a:effectLst/>
              <a:latin typeface="+mn-lt"/>
              <a:ea typeface="+mn-ea"/>
              <a:cs typeface="+mn-cs"/>
            </a:rPr>
            <a:t>は借入額の抑制等で将来負担比率分子の</a:t>
          </a:r>
          <a:r>
            <a:rPr kumimoji="1" lang="ja-JP" altLang="en-US" sz="1400" b="0">
              <a:solidFill>
                <a:schemeClr val="dk1"/>
              </a:solidFill>
              <a:effectLst/>
              <a:latin typeface="+mn-lt"/>
              <a:ea typeface="+mn-ea"/>
              <a:cs typeface="+mn-cs"/>
            </a:rPr>
            <a:t>減</a:t>
          </a:r>
          <a:r>
            <a:rPr kumimoji="1" lang="ja-JP" altLang="ja-JP" sz="1400" b="0">
              <a:solidFill>
                <a:schemeClr val="dk1"/>
              </a:solidFill>
              <a:effectLst/>
              <a:latin typeface="+mn-lt"/>
              <a:ea typeface="+mn-ea"/>
              <a:cs typeface="+mn-cs"/>
            </a:rPr>
            <a:t>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予定されている庁舎建設に伴い、庁舎整備基金に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百万円と繰替運用による利子を積み立てた一方、「まちづくり事業基金」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百万円、「社会福祉事業振興基金」から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百万円を取り崩し各事業に充当したこと等により、基金全体としては平成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百万円ほどの減となった。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過去の実績等を踏まえ、安易に基金による補てんに頼ることないように健全な財政運営を心がける。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庁舎整備基金：市役所庁舎建設に要する資金に充てる。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まちづくり事業基金：地域の特色を生かした活力あるまちづくりの推進を図る資金に充てる。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社会福祉事業振興基金：社会福祉の振興を図る資金に充てる。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庁舎整備基金：市庁舎建設に向けて、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億円と繰替運用による利子を積み立てたため。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まちづくり事業基金：まちづくり事業に対するふるさと応援寄附金を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百万円を積み立てたが、学校教育用タブレット整備や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防災対策事業などに伴い、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社会福祉事業振興基金：病児・病後児保育運営管理などに伴い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百万円を取り崩したが、社会福祉事業に対するふるさと応援</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寄附金を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庁舎整備基金：市庁舎建設に向けて、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億円程度まで積立予定。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まちづくり事業基金：今後実施されるまちづくり事業に対し、充当する予定。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社会福祉事業振興基金：今後実施される社会福祉事業に対し、充当する予定。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年度は大雪の影響で除排雪等委託料が増加したこと等により取崩額が増え、平成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年度に比べ基金残高が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災害への備え等のため、基金残高が標準財政規模の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億円程度を維持できるよう、健全な財政運営を心がける。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取り崩しや積み立てもしていないため大きな増減はなく、繰替運用の利子のみ積み立てている。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今後迎えるであろう地方債償還額の増大に備える。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本年度は前年度から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％となっているが、類似団体平均に比べて、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％低くなっている。これは、市内の各公共施設の耐震化工事を行い、より長く利用できるようにしたためである。今後も老朽化と修繕費用の度合いを考慮し、施設を整備していく。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78" name="楕円 77"/>
        <xdr:cNvSpPr/>
      </xdr:nvSpPr>
      <xdr:spPr>
        <a:xfrm>
          <a:off x="47117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76429</xdr:rowOff>
    </xdr:from>
    <xdr:ext cx="405111" cy="259045"/>
    <xdr:sp macro="" textlink="">
      <xdr:nvSpPr>
        <xdr:cNvPr id="79" name="有形固定資産減価償却率該当値テキスト"/>
        <xdr:cNvSpPr txBox="1"/>
      </xdr:nvSpPr>
      <xdr:spPr>
        <a:xfrm>
          <a:off x="4813300" y="633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0" name="楕円 79"/>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148802</xdr:rowOff>
    </xdr:from>
    <xdr:to>
      <xdr:col>23</xdr:col>
      <xdr:colOff>85725</xdr:colOff>
      <xdr:row>33</xdr:row>
      <xdr:rowOff>34925</xdr:rowOff>
    </xdr:to>
    <xdr:cxnSp macro="">
      <xdr:nvCxnSpPr>
        <xdr:cNvPr id="81" name="直線コネクタ 80"/>
        <xdr:cNvCxnSpPr/>
      </xdr:nvCxnSpPr>
      <xdr:spPr>
        <a:xfrm flipV="1">
          <a:off x="4051300" y="640672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41698</xdr:rowOff>
    </xdr:from>
    <xdr:to>
      <xdr:col>15</xdr:col>
      <xdr:colOff>187325</xdr:colOff>
      <xdr:row>33</xdr:row>
      <xdr:rowOff>143298</xdr:rowOff>
    </xdr:to>
    <xdr:sp macro="" textlink="">
      <xdr:nvSpPr>
        <xdr:cNvPr id="82" name="楕円 81"/>
        <xdr:cNvSpPr/>
      </xdr:nvSpPr>
      <xdr:spPr>
        <a:xfrm>
          <a:off x="3238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92498</xdr:rowOff>
    </xdr:to>
    <xdr:cxnSp macro="">
      <xdr:nvCxnSpPr>
        <xdr:cNvPr id="83" name="直線コネクタ 82"/>
        <xdr:cNvCxnSpPr/>
      </xdr:nvCxnSpPr>
      <xdr:spPr>
        <a:xfrm flipV="1">
          <a:off x="3289300" y="64643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5"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86"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134425</xdr:rowOff>
    </xdr:from>
    <xdr:ext cx="405111" cy="259045"/>
    <xdr:sp macro="" textlink="">
      <xdr:nvSpPr>
        <xdr:cNvPr id="87" name="n_2mainValue有形固定資産減価償却率"/>
        <xdr:cNvSpPr txBox="1"/>
      </xdr:nvSpPr>
      <xdr:spPr>
        <a:xfrm>
          <a:off x="3086744" y="656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歳出や借入額の抑制するなど、健全な財政運営を心がける。</a:t>
          </a: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1"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8" name="楕円 127"/>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57097</xdr:rowOff>
    </xdr:from>
    <xdr:ext cx="340478" cy="259045"/>
    <xdr:sp macro="" textlink="">
      <xdr:nvSpPr>
        <xdr:cNvPr id="129" name="債務償還可能年数該当値テキスト"/>
        <xdr:cNvSpPr txBox="1"/>
      </xdr:nvSpPr>
      <xdr:spPr>
        <a:xfrm>
          <a:off x="14846300" y="5972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46736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124460</xdr:rowOff>
    </xdr:from>
    <xdr:to>
      <xdr:col>24</xdr:col>
      <xdr:colOff>114300</xdr:colOff>
      <xdr:row>41</xdr:row>
      <xdr:rowOff>54610</xdr:rowOff>
    </xdr:to>
    <xdr:sp macro="" textlink="">
      <xdr:nvSpPr>
        <xdr:cNvPr id="70" name="楕円 69"/>
        <xdr:cNvSpPr/>
      </xdr:nvSpPr>
      <xdr:spPr>
        <a:xfrm>
          <a:off x="4584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102887</xdr:rowOff>
    </xdr:from>
    <xdr:ext cx="405111" cy="259045"/>
    <xdr:sp macro="" textlink="">
      <xdr:nvSpPr>
        <xdr:cNvPr id="71" name="【道路】&#10;有形固定資産減価償却率該当値テキスト"/>
        <xdr:cNvSpPr txBox="1"/>
      </xdr:nvSpPr>
      <xdr:spPr>
        <a:xfrm>
          <a:off x="46736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147320</xdr:rowOff>
    </xdr:from>
    <xdr:to>
      <xdr:col>20</xdr:col>
      <xdr:colOff>38100</xdr:colOff>
      <xdr:row>41</xdr:row>
      <xdr:rowOff>77470</xdr:rowOff>
    </xdr:to>
    <xdr:sp macro="" textlink="">
      <xdr:nvSpPr>
        <xdr:cNvPr id="72" name="楕円 71"/>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3810</xdr:rowOff>
    </xdr:from>
    <xdr:to>
      <xdr:col>24</xdr:col>
      <xdr:colOff>63500</xdr:colOff>
      <xdr:row>41</xdr:row>
      <xdr:rowOff>26670</xdr:rowOff>
    </xdr:to>
    <xdr:cxnSp macro="">
      <xdr:nvCxnSpPr>
        <xdr:cNvPr id="73" name="直線コネクタ 72"/>
        <xdr:cNvCxnSpPr/>
      </xdr:nvCxnSpPr>
      <xdr:spPr>
        <a:xfrm flipV="1">
          <a:off x="3797300" y="7033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168275</xdr:rowOff>
    </xdr:from>
    <xdr:to>
      <xdr:col>15</xdr:col>
      <xdr:colOff>101600</xdr:colOff>
      <xdr:row>41</xdr:row>
      <xdr:rowOff>98425</xdr:rowOff>
    </xdr:to>
    <xdr:sp macro="" textlink="">
      <xdr:nvSpPr>
        <xdr:cNvPr id="74" name="楕円 73"/>
        <xdr:cNvSpPr/>
      </xdr:nvSpPr>
      <xdr:spPr>
        <a:xfrm>
          <a:off x="2857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26670</xdr:rowOff>
    </xdr:from>
    <xdr:to>
      <xdr:col>19</xdr:col>
      <xdr:colOff>177800</xdr:colOff>
      <xdr:row>41</xdr:row>
      <xdr:rowOff>47625</xdr:rowOff>
    </xdr:to>
    <xdr:cxnSp macro="">
      <xdr:nvCxnSpPr>
        <xdr:cNvPr id="75" name="直線コネクタ 74"/>
        <xdr:cNvCxnSpPr/>
      </xdr:nvCxnSpPr>
      <xdr:spPr>
        <a:xfrm flipV="1">
          <a:off x="2908300" y="7056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7"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68597</xdr:rowOff>
    </xdr:from>
    <xdr:ext cx="405111" cy="259045"/>
    <xdr:sp macro="" textlink="">
      <xdr:nvSpPr>
        <xdr:cNvPr id="78" name="n_1mainValue【道路】&#10;有形固定資産減価償却率"/>
        <xdr:cNvSpPr txBox="1"/>
      </xdr:nvSpPr>
      <xdr:spPr>
        <a:xfrm>
          <a:off x="3582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89552</xdr:rowOff>
    </xdr:from>
    <xdr:ext cx="405111" cy="259045"/>
    <xdr:sp macro="" textlink="">
      <xdr:nvSpPr>
        <xdr:cNvPr id="79" name="n_2mainValue【道路】&#10;有形固定資産減価償却率"/>
        <xdr:cNvSpPr txBox="1"/>
      </xdr:nvSpPr>
      <xdr:spPr>
        <a:xfrm>
          <a:off x="2705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155207</xdr:rowOff>
    </xdr:from>
    <xdr:to>
      <xdr:col>55</xdr:col>
      <xdr:colOff>50800</xdr:colOff>
      <xdr:row>41</xdr:row>
      <xdr:rowOff>85357</xdr:rowOff>
    </xdr:to>
    <xdr:sp macro="" textlink="">
      <xdr:nvSpPr>
        <xdr:cNvPr id="117" name="楕円 116"/>
        <xdr:cNvSpPr/>
      </xdr:nvSpPr>
      <xdr:spPr>
        <a:xfrm>
          <a:off x="10426700" y="70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70134</xdr:rowOff>
    </xdr:from>
    <xdr:ext cx="469744" cy="259045"/>
    <xdr:sp macro="" textlink="">
      <xdr:nvSpPr>
        <xdr:cNvPr id="118" name="【道路】&#10;一人当たり延長該当値テキスト"/>
        <xdr:cNvSpPr txBox="1"/>
      </xdr:nvSpPr>
      <xdr:spPr>
        <a:xfrm>
          <a:off x="10515600" y="69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157188</xdr:rowOff>
    </xdr:from>
    <xdr:to>
      <xdr:col>50</xdr:col>
      <xdr:colOff>165100</xdr:colOff>
      <xdr:row>41</xdr:row>
      <xdr:rowOff>87338</xdr:rowOff>
    </xdr:to>
    <xdr:sp macro="" textlink="">
      <xdr:nvSpPr>
        <xdr:cNvPr id="119" name="楕円 118"/>
        <xdr:cNvSpPr/>
      </xdr:nvSpPr>
      <xdr:spPr>
        <a:xfrm>
          <a:off x="9588500" y="7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34557</xdr:rowOff>
    </xdr:from>
    <xdr:to>
      <xdr:col>55</xdr:col>
      <xdr:colOff>0</xdr:colOff>
      <xdr:row>41</xdr:row>
      <xdr:rowOff>36538</xdr:rowOff>
    </xdr:to>
    <xdr:cxnSp macro="">
      <xdr:nvCxnSpPr>
        <xdr:cNvPr id="120" name="直線コネクタ 119"/>
        <xdr:cNvCxnSpPr/>
      </xdr:nvCxnSpPr>
      <xdr:spPr>
        <a:xfrm flipV="1">
          <a:off x="9639300" y="706400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159398</xdr:rowOff>
    </xdr:from>
    <xdr:to>
      <xdr:col>46</xdr:col>
      <xdr:colOff>38100</xdr:colOff>
      <xdr:row>41</xdr:row>
      <xdr:rowOff>89548</xdr:rowOff>
    </xdr:to>
    <xdr:sp macro="" textlink="">
      <xdr:nvSpPr>
        <xdr:cNvPr id="121" name="楕円 120"/>
        <xdr:cNvSpPr/>
      </xdr:nvSpPr>
      <xdr:spPr>
        <a:xfrm>
          <a:off x="8699500" y="7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36538</xdr:rowOff>
    </xdr:from>
    <xdr:to>
      <xdr:col>50</xdr:col>
      <xdr:colOff>114300</xdr:colOff>
      <xdr:row>41</xdr:row>
      <xdr:rowOff>38748</xdr:rowOff>
    </xdr:to>
    <xdr:cxnSp macro="">
      <xdr:nvCxnSpPr>
        <xdr:cNvPr id="122" name="直線コネクタ 121"/>
        <xdr:cNvCxnSpPr/>
      </xdr:nvCxnSpPr>
      <xdr:spPr>
        <a:xfrm flipV="1">
          <a:off x="8750300" y="706598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78465</xdr:rowOff>
    </xdr:from>
    <xdr:ext cx="469744" cy="259045"/>
    <xdr:sp macro="" textlink="">
      <xdr:nvSpPr>
        <xdr:cNvPr id="125" name="n_1mainValue【道路】&#10;一人当たり延長"/>
        <xdr:cNvSpPr txBox="1"/>
      </xdr:nvSpPr>
      <xdr:spPr>
        <a:xfrm>
          <a:off x="9391727" y="7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80675</xdr:rowOff>
    </xdr:from>
    <xdr:ext cx="469744" cy="259045"/>
    <xdr:sp macro="" textlink="">
      <xdr:nvSpPr>
        <xdr:cNvPr id="126" name="n_2mainValue【道路】&#10;一人当たり延長"/>
        <xdr:cNvSpPr txBox="1"/>
      </xdr:nvSpPr>
      <xdr:spPr>
        <a:xfrm>
          <a:off x="8515427" y="7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63" name="楕円 162"/>
        <xdr:cNvSpPr/>
      </xdr:nvSpPr>
      <xdr:spPr>
        <a:xfrm>
          <a:off x="4584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83075</xdr:rowOff>
    </xdr:from>
    <xdr:ext cx="405111" cy="259045"/>
    <xdr:sp macro="" textlink="">
      <xdr:nvSpPr>
        <xdr:cNvPr id="164" name="【橋りょう・トンネル】&#10;有形固定資産減価償却率該当値テキスト"/>
        <xdr:cNvSpPr txBox="1"/>
      </xdr:nvSpPr>
      <xdr:spPr>
        <a:xfrm>
          <a:off x="4673600"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65" name="楕円 164"/>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60</xdr:row>
      <xdr:rowOff>22860</xdr:rowOff>
    </xdr:to>
    <xdr:cxnSp macro="">
      <xdr:nvCxnSpPr>
        <xdr:cNvPr id="166" name="直線コネクタ 165"/>
        <xdr:cNvCxnSpPr/>
      </xdr:nvCxnSpPr>
      <xdr:spPr>
        <a:xfrm flipV="1">
          <a:off x="3797300" y="102709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xdr:rowOff>
    </xdr:from>
    <xdr:to>
      <xdr:col>15</xdr:col>
      <xdr:colOff>101600</xdr:colOff>
      <xdr:row>60</xdr:row>
      <xdr:rowOff>114808</xdr:rowOff>
    </xdr:to>
    <xdr:sp macro="" textlink="">
      <xdr:nvSpPr>
        <xdr:cNvPr id="167" name="楕円 166"/>
        <xdr:cNvSpPr/>
      </xdr:nvSpPr>
      <xdr:spPr>
        <a:xfrm>
          <a:off x="2857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64008</xdr:rowOff>
    </xdr:to>
    <xdr:cxnSp macro="">
      <xdr:nvCxnSpPr>
        <xdr:cNvPr id="168" name="直線コネクタ 167"/>
        <xdr:cNvCxnSpPr/>
      </xdr:nvCxnSpPr>
      <xdr:spPr>
        <a:xfrm flipV="1">
          <a:off x="2908300" y="103098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71"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72" name="n_2mainValue【橋りょう・トンネル】&#10;有形固定資産減価償却率"/>
        <xdr:cNvSpPr txBox="1"/>
      </xdr:nvSpPr>
      <xdr:spPr>
        <a:xfrm>
          <a:off x="2705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154174</xdr:rowOff>
    </xdr:from>
    <xdr:to>
      <xdr:col>55</xdr:col>
      <xdr:colOff>50800</xdr:colOff>
      <xdr:row>58</xdr:row>
      <xdr:rowOff>84324</xdr:rowOff>
    </xdr:to>
    <xdr:sp macro="" textlink="">
      <xdr:nvSpPr>
        <xdr:cNvPr id="210" name="楕円 209"/>
        <xdr:cNvSpPr/>
      </xdr:nvSpPr>
      <xdr:spPr>
        <a:xfrm>
          <a:off x="10426700" y="99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5601</xdr:rowOff>
    </xdr:from>
    <xdr:ext cx="599010" cy="259045"/>
    <xdr:sp macro="" textlink="">
      <xdr:nvSpPr>
        <xdr:cNvPr id="211" name="【橋りょう・トンネル】&#10;一人当たり有形固定資産（償却資産）額該当値テキスト"/>
        <xdr:cNvSpPr txBox="1"/>
      </xdr:nvSpPr>
      <xdr:spPr>
        <a:xfrm>
          <a:off x="10515600" y="97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169761</xdr:rowOff>
    </xdr:from>
    <xdr:to>
      <xdr:col>50</xdr:col>
      <xdr:colOff>165100</xdr:colOff>
      <xdr:row>58</xdr:row>
      <xdr:rowOff>99911</xdr:rowOff>
    </xdr:to>
    <xdr:sp macro="" textlink="">
      <xdr:nvSpPr>
        <xdr:cNvPr id="212" name="楕円 211"/>
        <xdr:cNvSpPr/>
      </xdr:nvSpPr>
      <xdr:spPr>
        <a:xfrm>
          <a:off x="9588500" y="9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33524</xdr:rowOff>
    </xdr:from>
    <xdr:to>
      <xdr:col>55</xdr:col>
      <xdr:colOff>0</xdr:colOff>
      <xdr:row>58</xdr:row>
      <xdr:rowOff>49111</xdr:rowOff>
    </xdr:to>
    <xdr:cxnSp macro="">
      <xdr:nvCxnSpPr>
        <xdr:cNvPr id="213" name="直線コネクタ 212"/>
        <xdr:cNvCxnSpPr/>
      </xdr:nvCxnSpPr>
      <xdr:spPr>
        <a:xfrm flipV="1">
          <a:off x="9639300" y="9977624"/>
          <a:ext cx="8382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14963</xdr:rowOff>
    </xdr:from>
    <xdr:to>
      <xdr:col>46</xdr:col>
      <xdr:colOff>38100</xdr:colOff>
      <xdr:row>58</xdr:row>
      <xdr:rowOff>116563</xdr:rowOff>
    </xdr:to>
    <xdr:sp macro="" textlink="">
      <xdr:nvSpPr>
        <xdr:cNvPr id="214" name="楕円 213"/>
        <xdr:cNvSpPr/>
      </xdr:nvSpPr>
      <xdr:spPr>
        <a:xfrm>
          <a:off x="8699500" y="99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49111</xdr:rowOff>
    </xdr:from>
    <xdr:to>
      <xdr:col>50</xdr:col>
      <xdr:colOff>114300</xdr:colOff>
      <xdr:row>58</xdr:row>
      <xdr:rowOff>65763</xdr:rowOff>
    </xdr:to>
    <xdr:cxnSp macro="">
      <xdr:nvCxnSpPr>
        <xdr:cNvPr id="215" name="直線コネクタ 214"/>
        <xdr:cNvCxnSpPr/>
      </xdr:nvCxnSpPr>
      <xdr:spPr>
        <a:xfrm flipV="1">
          <a:off x="8750300" y="9993211"/>
          <a:ext cx="889000" cy="1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16"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164792</xdr:rowOff>
    </xdr:from>
    <xdr:ext cx="599010" cy="259045"/>
    <xdr:sp macro="" textlink="">
      <xdr:nvSpPr>
        <xdr:cNvPr id="217" name="n_2aveValue【橋りょう・トンネル】&#10;一人当たり有形固定資産（償却資産）額"/>
        <xdr:cNvSpPr txBox="1"/>
      </xdr:nvSpPr>
      <xdr:spPr>
        <a:xfrm>
          <a:off x="8450795"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116438</xdr:rowOff>
    </xdr:from>
    <xdr:ext cx="599010" cy="259045"/>
    <xdr:sp macro="" textlink="">
      <xdr:nvSpPr>
        <xdr:cNvPr id="218" name="n_1mainValue【橋りょう・トンネル】&#10;一人当たり有形固定資産（償却資産）額"/>
        <xdr:cNvSpPr txBox="1"/>
      </xdr:nvSpPr>
      <xdr:spPr>
        <a:xfrm>
          <a:off x="9327095" y="971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133090</xdr:rowOff>
    </xdr:from>
    <xdr:ext cx="599010" cy="259045"/>
    <xdr:sp macro="" textlink="">
      <xdr:nvSpPr>
        <xdr:cNvPr id="219" name="n_2mainValue【橋りょう・トンネル】&#10;一人当たり有形固定資産（償却資産）額"/>
        <xdr:cNvSpPr txBox="1"/>
      </xdr:nvSpPr>
      <xdr:spPr>
        <a:xfrm>
          <a:off x="8450795" y="973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49" name="【公営住宅】&#10;有形固定資産減価償却率平均値テキスト"/>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58" name="楕円 257"/>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259" name="【公営住宅】&#10;有形固定資産減価償却率該当値テキスト"/>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60" name="楕円 259"/>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121920</xdr:rowOff>
    </xdr:to>
    <xdr:cxnSp macro="">
      <xdr:nvCxnSpPr>
        <xdr:cNvPr id="261" name="直線コネクタ 260"/>
        <xdr:cNvCxnSpPr/>
      </xdr:nvCxnSpPr>
      <xdr:spPr>
        <a:xfrm flipV="1">
          <a:off x="3797300" y="14150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62" name="楕円 261"/>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158114</xdr:rowOff>
    </xdr:to>
    <xdr:cxnSp macro="">
      <xdr:nvCxnSpPr>
        <xdr:cNvPr id="263" name="直線コネクタ 262"/>
        <xdr:cNvCxnSpPr/>
      </xdr:nvCxnSpPr>
      <xdr:spPr>
        <a:xfrm flipV="1">
          <a:off x="2908300" y="14180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64"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5"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66" name="n_1mainValue【公営住宅】&#10;有形固定資産減価償却率"/>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267" name="n_2main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94"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23785</xdr:rowOff>
    </xdr:from>
    <xdr:to>
      <xdr:col>55</xdr:col>
      <xdr:colOff>50800</xdr:colOff>
      <xdr:row>85</xdr:row>
      <xdr:rowOff>125385</xdr:rowOff>
    </xdr:to>
    <xdr:sp macro="" textlink="">
      <xdr:nvSpPr>
        <xdr:cNvPr id="303" name="楕円 302"/>
        <xdr:cNvSpPr/>
      </xdr:nvSpPr>
      <xdr:spPr>
        <a:xfrm>
          <a:off x="10426700" y="145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46662</xdr:rowOff>
    </xdr:from>
    <xdr:ext cx="469744" cy="259045"/>
    <xdr:sp macro="" textlink="">
      <xdr:nvSpPr>
        <xdr:cNvPr id="304" name="【公営住宅】&#10;一人当たり面積該当値テキスト"/>
        <xdr:cNvSpPr txBox="1"/>
      </xdr:nvSpPr>
      <xdr:spPr>
        <a:xfrm>
          <a:off x="10515600" y="144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24699</xdr:rowOff>
    </xdr:from>
    <xdr:to>
      <xdr:col>50</xdr:col>
      <xdr:colOff>165100</xdr:colOff>
      <xdr:row>85</xdr:row>
      <xdr:rowOff>126299</xdr:rowOff>
    </xdr:to>
    <xdr:sp macro="" textlink="">
      <xdr:nvSpPr>
        <xdr:cNvPr id="305" name="楕円 304"/>
        <xdr:cNvSpPr/>
      </xdr:nvSpPr>
      <xdr:spPr>
        <a:xfrm>
          <a:off x="9588500" y="145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74585</xdr:rowOff>
    </xdr:from>
    <xdr:to>
      <xdr:col>55</xdr:col>
      <xdr:colOff>0</xdr:colOff>
      <xdr:row>85</xdr:row>
      <xdr:rowOff>75499</xdr:rowOff>
    </xdr:to>
    <xdr:cxnSp macro="">
      <xdr:nvCxnSpPr>
        <xdr:cNvPr id="306" name="直線コネクタ 305"/>
        <xdr:cNvCxnSpPr/>
      </xdr:nvCxnSpPr>
      <xdr:spPr>
        <a:xfrm flipV="1">
          <a:off x="9639300" y="1464783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26505</xdr:rowOff>
    </xdr:from>
    <xdr:to>
      <xdr:col>46</xdr:col>
      <xdr:colOff>38100</xdr:colOff>
      <xdr:row>85</xdr:row>
      <xdr:rowOff>128105</xdr:rowOff>
    </xdr:to>
    <xdr:sp macro="" textlink="">
      <xdr:nvSpPr>
        <xdr:cNvPr id="307" name="楕円 306"/>
        <xdr:cNvSpPr/>
      </xdr:nvSpPr>
      <xdr:spPr>
        <a:xfrm>
          <a:off x="8699500" y="14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75499</xdr:rowOff>
    </xdr:from>
    <xdr:to>
      <xdr:col>50</xdr:col>
      <xdr:colOff>114300</xdr:colOff>
      <xdr:row>85</xdr:row>
      <xdr:rowOff>77305</xdr:rowOff>
    </xdr:to>
    <xdr:cxnSp macro="">
      <xdr:nvCxnSpPr>
        <xdr:cNvPr id="308" name="直線コネクタ 307"/>
        <xdr:cNvCxnSpPr/>
      </xdr:nvCxnSpPr>
      <xdr:spPr>
        <a:xfrm flipV="1">
          <a:off x="8750300" y="1464874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15653</xdr:rowOff>
    </xdr:from>
    <xdr:ext cx="469744" cy="259045"/>
    <xdr:sp macro="" textlink="">
      <xdr:nvSpPr>
        <xdr:cNvPr id="309" name="n_1aveValue【公営住宅】&#10;一人当たり面積"/>
        <xdr:cNvSpPr txBox="1"/>
      </xdr:nvSpPr>
      <xdr:spPr>
        <a:xfrm>
          <a:off x="93917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7058</xdr:rowOff>
    </xdr:from>
    <xdr:ext cx="469744" cy="259045"/>
    <xdr:sp macro="" textlink="">
      <xdr:nvSpPr>
        <xdr:cNvPr id="310" name="n_2aveValue【公営住宅】&#10;一人当たり面積"/>
        <xdr:cNvSpPr txBox="1"/>
      </xdr:nvSpPr>
      <xdr:spPr>
        <a:xfrm>
          <a:off x="8515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142826</xdr:rowOff>
    </xdr:from>
    <xdr:ext cx="469744" cy="259045"/>
    <xdr:sp macro="" textlink="">
      <xdr:nvSpPr>
        <xdr:cNvPr id="311" name="n_1mainValue【公営住宅】&#10;一人当たり面積"/>
        <xdr:cNvSpPr txBox="1"/>
      </xdr:nvSpPr>
      <xdr:spPr>
        <a:xfrm>
          <a:off x="9391727" y="1437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144632</xdr:rowOff>
    </xdr:from>
    <xdr:ext cx="469744" cy="259045"/>
    <xdr:sp macro="" textlink="">
      <xdr:nvSpPr>
        <xdr:cNvPr id="312" name="n_2mainValue【公営住宅】&#10;一人当たり面積"/>
        <xdr:cNvSpPr txBox="1"/>
      </xdr:nvSpPr>
      <xdr:spPr>
        <a:xfrm>
          <a:off x="8515427" y="143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53" name="直線コネクタ 352"/>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54"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55" name="直線コネクタ 354"/>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358"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9" name="フローチャート: 判断 358"/>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60" name="フローチャート: 判断 35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61" name="フローチャート: 判断 360"/>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367" name="楕円 366"/>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368" name="【認定こども園・幼稚園・保育所】&#10;有形固定資産減価償却率該当値テキスト"/>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369" name="楕円 368"/>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24765</xdr:rowOff>
    </xdr:to>
    <xdr:cxnSp macro="">
      <xdr:nvCxnSpPr>
        <xdr:cNvPr id="370" name="直線コネクタ 369"/>
        <xdr:cNvCxnSpPr/>
      </xdr:nvCxnSpPr>
      <xdr:spPr>
        <a:xfrm flipV="1">
          <a:off x="15481300" y="68218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71" name="楕円 370"/>
        <xdr:cNvSpPr/>
      </xdr:nvSpPr>
      <xdr:spPr>
        <a:xfrm>
          <a:off x="14541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165735</xdr:rowOff>
    </xdr:from>
    <xdr:to>
      <xdr:col>81</xdr:col>
      <xdr:colOff>50800</xdr:colOff>
      <xdr:row>40</xdr:row>
      <xdr:rowOff>24765</xdr:rowOff>
    </xdr:to>
    <xdr:cxnSp macro="">
      <xdr:nvCxnSpPr>
        <xdr:cNvPr id="372" name="直線コネクタ 371"/>
        <xdr:cNvCxnSpPr/>
      </xdr:nvCxnSpPr>
      <xdr:spPr>
        <a:xfrm>
          <a:off x="14592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73"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74"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375" name="n_1mainValue【認定こども園・幼稚園・保育所】&#10;有形固定資産減価償却率"/>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376" name="n_2mainValue【認定こども園・幼稚園・保育所】&#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02" name="直線コネクタ 401"/>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03"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04" name="直線コネクタ 403"/>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05"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06" name="直線コネクタ 405"/>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07"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08" name="フローチャート: 判断 407"/>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09" name="フローチャート: 判断 408"/>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10" name="フローチャート: 判断 409"/>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416" name="楕円 415"/>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417" name="【認定こども園・幼稚園・保育所】&#10;一人当たり面積該当値テキスト"/>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18" name="楕円 417"/>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126819</xdr:rowOff>
    </xdr:from>
    <xdr:to>
      <xdr:col>116</xdr:col>
      <xdr:colOff>63500</xdr:colOff>
      <xdr:row>39</xdr:row>
      <xdr:rowOff>133350</xdr:rowOff>
    </xdr:to>
    <xdr:cxnSp macro="">
      <xdr:nvCxnSpPr>
        <xdr:cNvPr id="419" name="直線コネクタ 418"/>
        <xdr:cNvCxnSpPr/>
      </xdr:nvCxnSpPr>
      <xdr:spPr>
        <a:xfrm flipV="1">
          <a:off x="21323300" y="681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31931</xdr:rowOff>
    </xdr:from>
    <xdr:to>
      <xdr:col>107</xdr:col>
      <xdr:colOff>101600</xdr:colOff>
      <xdr:row>40</xdr:row>
      <xdr:rowOff>133531</xdr:rowOff>
    </xdr:to>
    <xdr:sp macro="" textlink="">
      <xdr:nvSpPr>
        <xdr:cNvPr id="420" name="楕円 419"/>
        <xdr:cNvSpPr/>
      </xdr:nvSpPr>
      <xdr:spPr>
        <a:xfrm>
          <a:off x="2038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40</xdr:row>
      <xdr:rowOff>82731</xdr:rowOff>
    </xdr:to>
    <xdr:cxnSp macro="">
      <xdr:nvCxnSpPr>
        <xdr:cNvPr id="421" name="直線コネクタ 420"/>
        <xdr:cNvCxnSpPr/>
      </xdr:nvCxnSpPr>
      <xdr:spPr>
        <a:xfrm flipV="1">
          <a:off x="20434300" y="68199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422"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23"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424"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124658</xdr:rowOff>
    </xdr:from>
    <xdr:ext cx="469744" cy="259045"/>
    <xdr:sp macro="" textlink="">
      <xdr:nvSpPr>
        <xdr:cNvPr id="425" name="n_2mainValue【認定こども園・幼稚園・保育所】&#10;一人当たり面積"/>
        <xdr:cNvSpPr txBox="1"/>
      </xdr:nvSpPr>
      <xdr:spPr>
        <a:xfrm>
          <a:off x="20199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52" name="直線コネクタ 451"/>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53"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54" name="直線コネクタ 453"/>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55"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56" name="直線コネクタ 455"/>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457"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58" name="フローチャート: 判断 457"/>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59" name="フローチャート: 判断 458"/>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0" name="フローチャート: 判断 45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466" name="楕円 465"/>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467" name="【学校施設】&#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468" name="楕円 467"/>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86541</xdr:rowOff>
    </xdr:to>
    <xdr:cxnSp macro="">
      <xdr:nvCxnSpPr>
        <xdr:cNvPr id="469" name="直線コネクタ 468"/>
        <xdr:cNvCxnSpPr/>
      </xdr:nvCxnSpPr>
      <xdr:spPr>
        <a:xfrm flipV="1">
          <a:off x="15481300" y="1048947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81462</xdr:rowOff>
    </xdr:from>
    <xdr:to>
      <xdr:col>76</xdr:col>
      <xdr:colOff>165100</xdr:colOff>
      <xdr:row>62</xdr:row>
      <xdr:rowOff>11612</xdr:rowOff>
    </xdr:to>
    <xdr:sp macro="" textlink="">
      <xdr:nvSpPr>
        <xdr:cNvPr id="470" name="楕円 469"/>
        <xdr:cNvSpPr/>
      </xdr:nvSpPr>
      <xdr:spPr>
        <a:xfrm>
          <a:off x="14541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132262</xdr:rowOff>
    </xdr:to>
    <xdr:cxnSp macro="">
      <xdr:nvCxnSpPr>
        <xdr:cNvPr id="471" name="直線コネクタ 470"/>
        <xdr:cNvCxnSpPr/>
      </xdr:nvCxnSpPr>
      <xdr:spPr>
        <a:xfrm flipV="1">
          <a:off x="14592300" y="105449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472"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474" name="n_1mainValue【学校施設】&#10;有形固定資産減価償却率"/>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2739</xdr:rowOff>
    </xdr:from>
    <xdr:ext cx="405111" cy="259045"/>
    <xdr:sp macro="" textlink="">
      <xdr:nvSpPr>
        <xdr:cNvPr id="475" name="n_2mainValue【学校施設】&#10;有形固定資産減価償却率"/>
        <xdr:cNvSpPr txBox="1"/>
      </xdr:nvSpPr>
      <xdr:spPr>
        <a:xfrm>
          <a:off x="14389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98" name="直線コネクタ 497"/>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99"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00" name="直線コネクタ 499"/>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01"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02" name="直線コネクタ 501"/>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03"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04" name="フローチャート: 判断 503"/>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05" name="フローチャート: 判断 504"/>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06" name="フローチャート: 判断 505"/>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103277</xdr:rowOff>
    </xdr:from>
    <xdr:to>
      <xdr:col>116</xdr:col>
      <xdr:colOff>114300</xdr:colOff>
      <xdr:row>61</xdr:row>
      <xdr:rowOff>33427</xdr:rowOff>
    </xdr:to>
    <xdr:sp macro="" textlink="">
      <xdr:nvSpPr>
        <xdr:cNvPr id="512" name="楕円 511"/>
        <xdr:cNvSpPr/>
      </xdr:nvSpPr>
      <xdr:spPr>
        <a:xfrm>
          <a:off x="22110700" y="10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126154</xdr:rowOff>
    </xdr:from>
    <xdr:ext cx="469744" cy="259045"/>
    <xdr:sp macro="" textlink="">
      <xdr:nvSpPr>
        <xdr:cNvPr id="513" name="【学校施設】&#10;一人当たり面積該当値テキスト"/>
        <xdr:cNvSpPr txBox="1"/>
      </xdr:nvSpPr>
      <xdr:spPr>
        <a:xfrm>
          <a:off x="22199600" y="102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114706</xdr:rowOff>
    </xdr:from>
    <xdr:to>
      <xdr:col>112</xdr:col>
      <xdr:colOff>38100</xdr:colOff>
      <xdr:row>61</xdr:row>
      <xdr:rowOff>44856</xdr:rowOff>
    </xdr:to>
    <xdr:sp macro="" textlink="">
      <xdr:nvSpPr>
        <xdr:cNvPr id="514" name="楕円 513"/>
        <xdr:cNvSpPr/>
      </xdr:nvSpPr>
      <xdr:spPr>
        <a:xfrm>
          <a:off x="21272500" y="104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154077</xdr:rowOff>
    </xdr:from>
    <xdr:to>
      <xdr:col>116</xdr:col>
      <xdr:colOff>63500</xdr:colOff>
      <xdr:row>60</xdr:row>
      <xdr:rowOff>165506</xdr:rowOff>
    </xdr:to>
    <xdr:cxnSp macro="">
      <xdr:nvCxnSpPr>
        <xdr:cNvPr id="515" name="直線コネクタ 514"/>
        <xdr:cNvCxnSpPr/>
      </xdr:nvCxnSpPr>
      <xdr:spPr>
        <a:xfrm flipV="1">
          <a:off x="21323300" y="10441077"/>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127051</xdr:rowOff>
    </xdr:from>
    <xdr:to>
      <xdr:col>107</xdr:col>
      <xdr:colOff>101600</xdr:colOff>
      <xdr:row>61</xdr:row>
      <xdr:rowOff>57201</xdr:rowOff>
    </xdr:to>
    <xdr:sp macro="" textlink="">
      <xdr:nvSpPr>
        <xdr:cNvPr id="516" name="楕円 515"/>
        <xdr:cNvSpPr/>
      </xdr:nvSpPr>
      <xdr:spPr>
        <a:xfrm>
          <a:off x="20383500" y="104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165506</xdr:rowOff>
    </xdr:from>
    <xdr:to>
      <xdr:col>111</xdr:col>
      <xdr:colOff>177800</xdr:colOff>
      <xdr:row>61</xdr:row>
      <xdr:rowOff>6401</xdr:rowOff>
    </xdr:to>
    <xdr:cxnSp macro="">
      <xdr:nvCxnSpPr>
        <xdr:cNvPr id="517" name="直線コネクタ 516"/>
        <xdr:cNvCxnSpPr/>
      </xdr:nvCxnSpPr>
      <xdr:spPr>
        <a:xfrm flipV="1">
          <a:off x="20434300" y="104525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18"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19" name="n_2aveValue【学校施設】&#10;一人当たり面積"/>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61383</xdr:rowOff>
    </xdr:from>
    <xdr:ext cx="469744" cy="259045"/>
    <xdr:sp macro="" textlink="">
      <xdr:nvSpPr>
        <xdr:cNvPr id="520" name="n_1mainValue【学校施設】&#10;一人当たり面積"/>
        <xdr:cNvSpPr txBox="1"/>
      </xdr:nvSpPr>
      <xdr:spPr>
        <a:xfrm>
          <a:off x="21075727"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73728</xdr:rowOff>
    </xdr:from>
    <xdr:ext cx="469744" cy="259045"/>
    <xdr:sp macro="" textlink="">
      <xdr:nvSpPr>
        <xdr:cNvPr id="521" name="n_2mainValue【学校施設】&#10;一人当たり面積"/>
        <xdr:cNvSpPr txBox="1"/>
      </xdr:nvSpPr>
      <xdr:spPr>
        <a:xfrm>
          <a:off x="20199427" y="101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8" name="テキスト ボックス 5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0" name="テキスト ボックス 5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2" name="テキスト ボックス 5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4" name="テキスト ボックス 5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6" name="テキスト ボックス 55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560" name="直線コネクタ 559"/>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561"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562" name="直線コネクタ 561"/>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563"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564" name="直線コネクタ 563"/>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565"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566" name="フローチャート: 判断 565"/>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567" name="フローチャート: 判断 566"/>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568" name="フローチャート: 判断 567"/>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157987</xdr:rowOff>
    </xdr:from>
    <xdr:to>
      <xdr:col>85</xdr:col>
      <xdr:colOff>177800</xdr:colOff>
      <xdr:row>108</xdr:row>
      <xdr:rowOff>88137</xdr:rowOff>
    </xdr:to>
    <xdr:sp macro="" textlink="">
      <xdr:nvSpPr>
        <xdr:cNvPr id="574" name="楕円 573"/>
        <xdr:cNvSpPr/>
      </xdr:nvSpPr>
      <xdr:spPr>
        <a:xfrm>
          <a:off x="16268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72914</xdr:rowOff>
    </xdr:from>
    <xdr:ext cx="405111" cy="259045"/>
    <xdr:sp macro="" textlink="">
      <xdr:nvSpPr>
        <xdr:cNvPr id="575" name="【公民館】&#10;有形固定資産減価償却率該当値テキスト"/>
        <xdr:cNvSpPr txBox="1"/>
      </xdr:nvSpPr>
      <xdr:spPr>
        <a:xfrm>
          <a:off x="16357600" y="1841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52832</xdr:rowOff>
    </xdr:from>
    <xdr:to>
      <xdr:col>81</xdr:col>
      <xdr:colOff>101600</xdr:colOff>
      <xdr:row>108</xdr:row>
      <xdr:rowOff>154432</xdr:rowOff>
    </xdr:to>
    <xdr:sp macro="" textlink="">
      <xdr:nvSpPr>
        <xdr:cNvPr id="576" name="楕円 575"/>
        <xdr:cNvSpPr/>
      </xdr:nvSpPr>
      <xdr:spPr>
        <a:xfrm>
          <a:off x="15430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37337</xdr:rowOff>
    </xdr:from>
    <xdr:to>
      <xdr:col>85</xdr:col>
      <xdr:colOff>127000</xdr:colOff>
      <xdr:row>108</xdr:row>
      <xdr:rowOff>103632</xdr:rowOff>
    </xdr:to>
    <xdr:cxnSp macro="">
      <xdr:nvCxnSpPr>
        <xdr:cNvPr id="577" name="直線コネクタ 576"/>
        <xdr:cNvCxnSpPr/>
      </xdr:nvCxnSpPr>
      <xdr:spPr>
        <a:xfrm flipV="1">
          <a:off x="15481300" y="18553937"/>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119126</xdr:rowOff>
    </xdr:from>
    <xdr:to>
      <xdr:col>76</xdr:col>
      <xdr:colOff>165100</xdr:colOff>
      <xdr:row>109</xdr:row>
      <xdr:rowOff>49276</xdr:rowOff>
    </xdr:to>
    <xdr:sp macro="" textlink="">
      <xdr:nvSpPr>
        <xdr:cNvPr id="578" name="楕円 577"/>
        <xdr:cNvSpPr/>
      </xdr:nvSpPr>
      <xdr:spPr>
        <a:xfrm>
          <a:off x="145415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103632</xdr:rowOff>
    </xdr:from>
    <xdr:to>
      <xdr:col>81</xdr:col>
      <xdr:colOff>50800</xdr:colOff>
      <xdr:row>108</xdr:row>
      <xdr:rowOff>169926</xdr:rowOff>
    </xdr:to>
    <xdr:cxnSp macro="">
      <xdr:nvCxnSpPr>
        <xdr:cNvPr id="579" name="直線コネクタ 578"/>
        <xdr:cNvCxnSpPr/>
      </xdr:nvCxnSpPr>
      <xdr:spPr>
        <a:xfrm flipV="1">
          <a:off x="14592300" y="186202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580"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581"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145559</xdr:rowOff>
    </xdr:from>
    <xdr:ext cx="405111" cy="259045"/>
    <xdr:sp macro="" textlink="">
      <xdr:nvSpPr>
        <xdr:cNvPr id="582" name="n_1mainValue【公民館】&#10;有形固定資産減価償却率"/>
        <xdr:cNvSpPr txBox="1"/>
      </xdr:nvSpPr>
      <xdr:spPr>
        <a:xfrm>
          <a:off x="152660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40403</xdr:rowOff>
    </xdr:from>
    <xdr:ext cx="405111" cy="259045"/>
    <xdr:sp macro="" textlink="">
      <xdr:nvSpPr>
        <xdr:cNvPr id="583" name="n_2mainValue【公民館】&#10;有形固定資産減価償却率"/>
        <xdr:cNvSpPr txBox="1"/>
      </xdr:nvSpPr>
      <xdr:spPr>
        <a:xfrm>
          <a:off x="14389744" y="187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07" name="直線コネクタ 606"/>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08"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09" name="直線コネクタ 608"/>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10"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11" name="直線コネクタ 610"/>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12"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13" name="フローチャート: 判断 612"/>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14" name="フローチャート: 判断 613"/>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15" name="フローチャート: 判断 614"/>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21" name="楕円 620"/>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622" name="【公民館】&#10;一人当たり面積該当値テキスト"/>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141605</xdr:rowOff>
    </xdr:from>
    <xdr:to>
      <xdr:col>112</xdr:col>
      <xdr:colOff>38100</xdr:colOff>
      <xdr:row>106</xdr:row>
      <xdr:rowOff>71755</xdr:rowOff>
    </xdr:to>
    <xdr:sp macro="" textlink="">
      <xdr:nvSpPr>
        <xdr:cNvPr id="623" name="楕円 622"/>
        <xdr:cNvSpPr/>
      </xdr:nvSpPr>
      <xdr:spPr>
        <a:xfrm>
          <a:off x="21272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20955</xdr:rowOff>
    </xdr:to>
    <xdr:cxnSp macro="">
      <xdr:nvCxnSpPr>
        <xdr:cNvPr id="624" name="直線コネクタ 623"/>
        <xdr:cNvCxnSpPr/>
      </xdr:nvCxnSpPr>
      <xdr:spPr>
        <a:xfrm flipV="1">
          <a:off x="21323300" y="181889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625" name="楕円 624"/>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20955</xdr:rowOff>
    </xdr:from>
    <xdr:to>
      <xdr:col>111</xdr:col>
      <xdr:colOff>177800</xdr:colOff>
      <xdr:row>106</xdr:row>
      <xdr:rowOff>26670</xdr:rowOff>
    </xdr:to>
    <xdr:cxnSp macro="">
      <xdr:nvCxnSpPr>
        <xdr:cNvPr id="626" name="直線コネクタ 625"/>
        <xdr:cNvCxnSpPr/>
      </xdr:nvCxnSpPr>
      <xdr:spPr>
        <a:xfrm flipV="1">
          <a:off x="20434300" y="18194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627"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628"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88282</xdr:rowOff>
    </xdr:from>
    <xdr:ext cx="469744" cy="259045"/>
    <xdr:sp macro="" textlink="">
      <xdr:nvSpPr>
        <xdr:cNvPr id="629" name="n_1mainValue【公民館】&#10;一人当たり面積"/>
        <xdr:cNvSpPr txBox="1"/>
      </xdr:nvSpPr>
      <xdr:spPr>
        <a:xfrm>
          <a:off x="210757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630" name="n_2mainValue【公民館】&#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の有形固定資産減価償却率は</a:t>
          </a:r>
          <a:r>
            <a:rPr kumimoji="1" lang="en-US" altLang="ja-JP" sz="1400">
              <a:latin typeface="ＭＳ Ｐゴシック" panose="020B0600070205080204" pitchFamily="50" charset="-128"/>
              <a:ea typeface="ＭＳ Ｐゴシック" panose="020B0600070205080204" pitchFamily="50" charset="-128"/>
            </a:rPr>
            <a:t>30.8</a:t>
          </a:r>
          <a:r>
            <a:rPr kumimoji="1" lang="ja-JP" altLang="en-US" sz="1400">
              <a:latin typeface="ＭＳ Ｐゴシック" panose="020B0600070205080204" pitchFamily="50" charset="-128"/>
              <a:ea typeface="ＭＳ Ｐゴシック" panose="020B0600070205080204" pitchFamily="50" charset="-128"/>
            </a:rPr>
            <a:t>％と類似団体平均を大きく下回っている。これは、毎年維持補修を実施し、市内の道路整備しているためである。また、</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学校施設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については、類似団体平均を</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下回っているが、学校施設の一人当たりの面積は類似団体平均を上回っている。軽微な修繕は実施しているものの、学校施設全体の老朽化は進んでおり、今後、人口の減少により一人当たりの学校の面積も大きくなっていくことが予想されるため、学校施設の複合化も考慮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167458</xdr:rowOff>
    </xdr:from>
    <xdr:to>
      <xdr:col>24</xdr:col>
      <xdr:colOff>114300</xdr:colOff>
      <xdr:row>36</xdr:row>
      <xdr:rowOff>97608</xdr:rowOff>
    </xdr:to>
    <xdr:sp macro="" textlink="">
      <xdr:nvSpPr>
        <xdr:cNvPr id="71" name="楕円 70"/>
        <xdr:cNvSpPr/>
      </xdr:nvSpPr>
      <xdr:spPr>
        <a:xfrm>
          <a:off x="4584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18885</xdr:rowOff>
    </xdr:from>
    <xdr:ext cx="405111" cy="259045"/>
    <xdr:sp macro="" textlink="">
      <xdr:nvSpPr>
        <xdr:cNvPr id="72" name="【図書館】&#10;有形固定資産減価償却率該当値テキスト"/>
        <xdr:cNvSpPr txBox="1"/>
      </xdr:nvSpPr>
      <xdr:spPr>
        <a:xfrm>
          <a:off x="4673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3" name="楕円 72"/>
        <xdr:cNvSpPr/>
      </xdr:nvSpPr>
      <xdr:spPr>
        <a:xfrm>
          <a:off x="3746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46808</xdr:rowOff>
    </xdr:from>
    <xdr:to>
      <xdr:col>24</xdr:col>
      <xdr:colOff>63500</xdr:colOff>
      <xdr:row>36</xdr:row>
      <xdr:rowOff>84364</xdr:rowOff>
    </xdr:to>
    <xdr:cxnSp macro="">
      <xdr:nvCxnSpPr>
        <xdr:cNvPr id="74" name="直線コネクタ 73"/>
        <xdr:cNvCxnSpPr/>
      </xdr:nvCxnSpPr>
      <xdr:spPr>
        <a:xfrm flipV="1">
          <a:off x="3797300" y="62190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56424</xdr:rowOff>
    </xdr:from>
    <xdr:to>
      <xdr:col>15</xdr:col>
      <xdr:colOff>101600</xdr:colOff>
      <xdr:row>36</xdr:row>
      <xdr:rowOff>158024</xdr:rowOff>
    </xdr:to>
    <xdr:sp macro="" textlink="">
      <xdr:nvSpPr>
        <xdr:cNvPr id="75" name="楕円 74"/>
        <xdr:cNvSpPr/>
      </xdr:nvSpPr>
      <xdr:spPr>
        <a:xfrm>
          <a:off x="2857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84364</xdr:rowOff>
    </xdr:from>
    <xdr:to>
      <xdr:col>19</xdr:col>
      <xdr:colOff>177800</xdr:colOff>
      <xdr:row>36</xdr:row>
      <xdr:rowOff>107224</xdr:rowOff>
    </xdr:to>
    <xdr:cxnSp macro="">
      <xdr:nvCxnSpPr>
        <xdr:cNvPr id="76" name="直線コネクタ 75"/>
        <xdr:cNvCxnSpPr/>
      </xdr:nvCxnSpPr>
      <xdr:spPr>
        <a:xfrm flipV="1">
          <a:off x="2908300" y="6256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79" name="n_1mainValue【図書館】&#10;有形固定資産減価償却率"/>
        <xdr:cNvSpPr txBox="1"/>
      </xdr:nvSpPr>
      <xdr:spPr>
        <a:xfrm>
          <a:off x="3582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80" name="n_2mainValue【図書館】&#10;有形固定資産減価償却率"/>
        <xdr:cNvSpPr txBox="1"/>
      </xdr:nvSpPr>
      <xdr:spPr>
        <a:xfrm>
          <a:off x="2705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2"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33564</xdr:rowOff>
    </xdr:from>
    <xdr:to>
      <xdr:col>55</xdr:col>
      <xdr:colOff>50800</xdr:colOff>
      <xdr:row>33</xdr:row>
      <xdr:rowOff>135164</xdr:rowOff>
    </xdr:to>
    <xdr:sp macro="" textlink="">
      <xdr:nvSpPr>
        <xdr:cNvPr id="121" name="楕円 120"/>
        <xdr:cNvSpPr/>
      </xdr:nvSpPr>
      <xdr:spPr>
        <a:xfrm>
          <a:off x="104267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158041</xdr:rowOff>
    </xdr:from>
    <xdr:ext cx="469744" cy="259045"/>
    <xdr:sp macro="" textlink="">
      <xdr:nvSpPr>
        <xdr:cNvPr id="122" name="【図書館】&#10;一人当たり面積該当値テキスト"/>
        <xdr:cNvSpPr txBox="1"/>
      </xdr:nvSpPr>
      <xdr:spPr>
        <a:xfrm>
          <a:off x="10515600"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49893</xdr:rowOff>
    </xdr:from>
    <xdr:to>
      <xdr:col>50</xdr:col>
      <xdr:colOff>165100</xdr:colOff>
      <xdr:row>33</xdr:row>
      <xdr:rowOff>151493</xdr:rowOff>
    </xdr:to>
    <xdr:sp macro="" textlink="">
      <xdr:nvSpPr>
        <xdr:cNvPr id="123" name="楕円 122"/>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84364</xdr:rowOff>
    </xdr:from>
    <xdr:to>
      <xdr:col>55</xdr:col>
      <xdr:colOff>0</xdr:colOff>
      <xdr:row>33</xdr:row>
      <xdr:rowOff>100693</xdr:rowOff>
    </xdr:to>
    <xdr:cxnSp macro="">
      <xdr:nvCxnSpPr>
        <xdr:cNvPr id="124" name="直線コネクタ 123"/>
        <xdr:cNvCxnSpPr/>
      </xdr:nvCxnSpPr>
      <xdr:spPr>
        <a:xfrm flipV="1">
          <a:off x="9639300" y="5742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5" name="楕円 124"/>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100693</xdr:rowOff>
    </xdr:from>
    <xdr:to>
      <xdr:col>50</xdr:col>
      <xdr:colOff>114300</xdr:colOff>
      <xdr:row>33</xdr:row>
      <xdr:rowOff>133350</xdr:rowOff>
    </xdr:to>
    <xdr:cxnSp macro="">
      <xdr:nvCxnSpPr>
        <xdr:cNvPr id="126" name="直線コネクタ 125"/>
        <xdr:cNvCxnSpPr/>
      </xdr:nvCxnSpPr>
      <xdr:spPr>
        <a:xfrm flipV="1">
          <a:off x="8750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101799</xdr:rowOff>
    </xdr:from>
    <xdr:ext cx="469744" cy="259045"/>
    <xdr:sp macro="" textlink="">
      <xdr:nvSpPr>
        <xdr:cNvPr id="127"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8" name="n_2ave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168020</xdr:rowOff>
    </xdr:from>
    <xdr:ext cx="469744" cy="259045"/>
    <xdr:sp macro="" textlink="">
      <xdr:nvSpPr>
        <xdr:cNvPr id="129" name="n_1mainValue【図書館】&#10;一人当たり面積"/>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30"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138955</xdr:rowOff>
    </xdr:from>
    <xdr:ext cx="405111" cy="259045"/>
    <xdr:sp macro="" textlink="">
      <xdr:nvSpPr>
        <xdr:cNvPr id="158" name="【体育館・プール】&#10;有形固定資産減価償却率平均値テキスト"/>
        <xdr:cNvSpPr txBox="1"/>
      </xdr:nvSpPr>
      <xdr:spPr>
        <a:xfrm>
          <a:off x="4673600" y="1025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67" name="楕円 166"/>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68" name="【体育館・プール】&#10;有形固定資産減価償却率該当値テキスト"/>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113792</xdr:rowOff>
    </xdr:from>
    <xdr:to>
      <xdr:col>20</xdr:col>
      <xdr:colOff>38100</xdr:colOff>
      <xdr:row>62</xdr:row>
      <xdr:rowOff>43942</xdr:rowOff>
    </xdr:to>
    <xdr:sp macro="" textlink="">
      <xdr:nvSpPr>
        <xdr:cNvPr id="169" name="楕円 168"/>
        <xdr:cNvSpPr/>
      </xdr:nvSpPr>
      <xdr:spPr>
        <a:xfrm>
          <a:off x="3746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100584</xdr:rowOff>
    </xdr:from>
    <xdr:to>
      <xdr:col>24</xdr:col>
      <xdr:colOff>63500</xdr:colOff>
      <xdr:row>61</xdr:row>
      <xdr:rowOff>164592</xdr:rowOff>
    </xdr:to>
    <xdr:cxnSp macro="">
      <xdr:nvCxnSpPr>
        <xdr:cNvPr id="170" name="直線コネクタ 169"/>
        <xdr:cNvCxnSpPr/>
      </xdr:nvCxnSpPr>
      <xdr:spPr>
        <a:xfrm flipV="1">
          <a:off x="3797300" y="1055903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152654</xdr:rowOff>
    </xdr:from>
    <xdr:to>
      <xdr:col>15</xdr:col>
      <xdr:colOff>101600</xdr:colOff>
      <xdr:row>62</xdr:row>
      <xdr:rowOff>82804</xdr:rowOff>
    </xdr:to>
    <xdr:sp macro="" textlink="">
      <xdr:nvSpPr>
        <xdr:cNvPr id="171" name="楕円 170"/>
        <xdr:cNvSpPr/>
      </xdr:nvSpPr>
      <xdr:spPr>
        <a:xfrm>
          <a:off x="2857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164592</xdr:rowOff>
    </xdr:from>
    <xdr:to>
      <xdr:col>19</xdr:col>
      <xdr:colOff>177800</xdr:colOff>
      <xdr:row>62</xdr:row>
      <xdr:rowOff>32004</xdr:rowOff>
    </xdr:to>
    <xdr:cxnSp macro="">
      <xdr:nvCxnSpPr>
        <xdr:cNvPr id="172" name="直線コネクタ 171"/>
        <xdr:cNvCxnSpPr/>
      </xdr:nvCxnSpPr>
      <xdr:spPr>
        <a:xfrm flipV="1">
          <a:off x="2908300" y="1062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3"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74"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35069</xdr:rowOff>
    </xdr:from>
    <xdr:ext cx="405111" cy="259045"/>
    <xdr:sp macro="" textlink="">
      <xdr:nvSpPr>
        <xdr:cNvPr id="175" name="n_1mainValue【体育館・プール】&#10;有形固定資産減価償却率"/>
        <xdr:cNvSpPr txBox="1"/>
      </xdr:nvSpPr>
      <xdr:spPr>
        <a:xfrm>
          <a:off x="35820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73931</xdr:rowOff>
    </xdr:from>
    <xdr:ext cx="405111" cy="259045"/>
    <xdr:sp macro="" textlink="">
      <xdr:nvSpPr>
        <xdr:cNvPr id="176" name="n_2mainValue【体育館・プール】&#10;有形固定資産減価償却率"/>
        <xdr:cNvSpPr txBox="1"/>
      </xdr:nvSpPr>
      <xdr:spPr>
        <a:xfrm>
          <a:off x="2705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205"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10160</xdr:rowOff>
    </xdr:from>
    <xdr:to>
      <xdr:col>55</xdr:col>
      <xdr:colOff>50800</xdr:colOff>
      <xdr:row>59</xdr:row>
      <xdr:rowOff>111760</xdr:rowOff>
    </xdr:to>
    <xdr:sp macro="" textlink="">
      <xdr:nvSpPr>
        <xdr:cNvPr id="214" name="楕円 213"/>
        <xdr:cNvSpPr/>
      </xdr:nvSpPr>
      <xdr:spPr>
        <a:xfrm>
          <a:off x="10426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33037</xdr:rowOff>
    </xdr:from>
    <xdr:ext cx="469744" cy="259045"/>
    <xdr:sp macro="" textlink="">
      <xdr:nvSpPr>
        <xdr:cNvPr id="215" name="【体育館・プール】&#10;一人当たり面積該当値テキスト"/>
        <xdr:cNvSpPr txBox="1"/>
      </xdr:nvSpPr>
      <xdr:spPr>
        <a:xfrm>
          <a:off x="10515600"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13970</xdr:rowOff>
    </xdr:from>
    <xdr:to>
      <xdr:col>50</xdr:col>
      <xdr:colOff>165100</xdr:colOff>
      <xdr:row>59</xdr:row>
      <xdr:rowOff>115570</xdr:rowOff>
    </xdr:to>
    <xdr:sp macro="" textlink="">
      <xdr:nvSpPr>
        <xdr:cNvPr id="216" name="楕円 215"/>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60960</xdr:rowOff>
    </xdr:from>
    <xdr:to>
      <xdr:col>55</xdr:col>
      <xdr:colOff>0</xdr:colOff>
      <xdr:row>59</xdr:row>
      <xdr:rowOff>64770</xdr:rowOff>
    </xdr:to>
    <xdr:cxnSp macro="">
      <xdr:nvCxnSpPr>
        <xdr:cNvPr id="217" name="直線コネクタ 216"/>
        <xdr:cNvCxnSpPr/>
      </xdr:nvCxnSpPr>
      <xdr:spPr>
        <a:xfrm flipV="1">
          <a:off x="9639300" y="10176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156845</xdr:rowOff>
    </xdr:from>
    <xdr:to>
      <xdr:col>46</xdr:col>
      <xdr:colOff>38100</xdr:colOff>
      <xdr:row>60</xdr:row>
      <xdr:rowOff>86995</xdr:rowOff>
    </xdr:to>
    <xdr:sp macro="" textlink="">
      <xdr:nvSpPr>
        <xdr:cNvPr id="218" name="楕円 217"/>
        <xdr:cNvSpPr/>
      </xdr:nvSpPr>
      <xdr:spPr>
        <a:xfrm>
          <a:off x="8699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64770</xdr:rowOff>
    </xdr:from>
    <xdr:to>
      <xdr:col>50</xdr:col>
      <xdr:colOff>114300</xdr:colOff>
      <xdr:row>60</xdr:row>
      <xdr:rowOff>36195</xdr:rowOff>
    </xdr:to>
    <xdr:cxnSp macro="">
      <xdr:nvCxnSpPr>
        <xdr:cNvPr id="219" name="直線コネクタ 218"/>
        <xdr:cNvCxnSpPr/>
      </xdr:nvCxnSpPr>
      <xdr:spPr>
        <a:xfrm flipV="1">
          <a:off x="8750300" y="10180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74312</xdr:rowOff>
    </xdr:from>
    <xdr:ext cx="469744" cy="259045"/>
    <xdr:sp macro="" textlink="">
      <xdr:nvSpPr>
        <xdr:cNvPr id="220"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112412</xdr:rowOff>
    </xdr:from>
    <xdr:ext cx="469744" cy="259045"/>
    <xdr:sp macro="" textlink="">
      <xdr:nvSpPr>
        <xdr:cNvPr id="221"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132097</xdr:rowOff>
    </xdr:from>
    <xdr:ext cx="469744" cy="259045"/>
    <xdr:sp macro="" textlink="">
      <xdr:nvSpPr>
        <xdr:cNvPr id="222"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103522</xdr:rowOff>
    </xdr:from>
    <xdr:ext cx="469744" cy="259045"/>
    <xdr:sp macro="" textlink="">
      <xdr:nvSpPr>
        <xdr:cNvPr id="223" name="n_2mainValue【体育館・プール】&#10;一人当たり面積"/>
        <xdr:cNvSpPr txBox="1"/>
      </xdr:nvSpPr>
      <xdr:spPr>
        <a:xfrm>
          <a:off x="8515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262" name="楕円 261"/>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263" name="【福祉施設】&#10;有形固定資産減価償却率該当値テキスト"/>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64" name="楕円 263"/>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80</xdr:row>
      <xdr:rowOff>158114</xdr:rowOff>
    </xdr:to>
    <xdr:cxnSp macro="">
      <xdr:nvCxnSpPr>
        <xdr:cNvPr id="265" name="直線コネクタ 264"/>
        <xdr:cNvCxnSpPr/>
      </xdr:nvCxnSpPr>
      <xdr:spPr>
        <a:xfrm flipV="1">
          <a:off x="3797300" y="138512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6"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67"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68" name="n_1main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4" name="直線コネクタ 293"/>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5"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6" name="直線コネクタ 29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97"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98" name="直線コネクタ 297"/>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299"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0" name="フローチャート: 判断 299"/>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1" name="フローチャート: 判断 300"/>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2" name="フローチャート: 判断 301"/>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37919</xdr:rowOff>
    </xdr:from>
    <xdr:to>
      <xdr:col>55</xdr:col>
      <xdr:colOff>50800</xdr:colOff>
      <xdr:row>85</xdr:row>
      <xdr:rowOff>139519</xdr:rowOff>
    </xdr:to>
    <xdr:sp macro="" textlink="">
      <xdr:nvSpPr>
        <xdr:cNvPr id="308" name="楕円 307"/>
        <xdr:cNvSpPr/>
      </xdr:nvSpPr>
      <xdr:spPr>
        <a:xfrm>
          <a:off x="10426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16346</xdr:rowOff>
    </xdr:from>
    <xdr:ext cx="469744" cy="259045"/>
    <xdr:sp macro="" textlink="">
      <xdr:nvSpPr>
        <xdr:cNvPr id="309" name="【福祉施設】&#10;一人当たり面積該当値テキスト"/>
        <xdr:cNvSpPr txBox="1"/>
      </xdr:nvSpPr>
      <xdr:spPr>
        <a:xfrm>
          <a:off x="10515600"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41184</xdr:rowOff>
    </xdr:from>
    <xdr:to>
      <xdr:col>50</xdr:col>
      <xdr:colOff>165100</xdr:colOff>
      <xdr:row>85</xdr:row>
      <xdr:rowOff>142784</xdr:rowOff>
    </xdr:to>
    <xdr:sp macro="" textlink="">
      <xdr:nvSpPr>
        <xdr:cNvPr id="310" name="楕円 309"/>
        <xdr:cNvSpPr/>
      </xdr:nvSpPr>
      <xdr:spPr>
        <a:xfrm>
          <a:off x="958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85</xdr:row>
      <xdr:rowOff>91984</xdr:rowOff>
    </xdr:to>
    <xdr:cxnSp macro="">
      <xdr:nvCxnSpPr>
        <xdr:cNvPr id="311" name="直線コネクタ 310"/>
        <xdr:cNvCxnSpPr/>
      </xdr:nvCxnSpPr>
      <xdr:spPr>
        <a:xfrm flipV="1">
          <a:off x="9639300" y="1466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2"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3"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133911</xdr:rowOff>
    </xdr:from>
    <xdr:ext cx="469744" cy="259045"/>
    <xdr:sp macro="" textlink="">
      <xdr:nvSpPr>
        <xdr:cNvPr id="314" name="n_1mainValue【福祉施設】&#10;一人当たり面積"/>
        <xdr:cNvSpPr txBox="1"/>
      </xdr:nvSpPr>
      <xdr:spPr>
        <a:xfrm>
          <a:off x="9391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0" name="直線コネクタ 339"/>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1"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2" name="直線コネクタ 341"/>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4" name="直線コネクタ 34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20519</xdr:rowOff>
    </xdr:from>
    <xdr:ext cx="405111" cy="259045"/>
    <xdr:sp macro="" textlink="">
      <xdr:nvSpPr>
        <xdr:cNvPr id="345" name="【市民会館】&#10;有形固定資産減価償却率平均値テキスト"/>
        <xdr:cNvSpPr txBox="1"/>
      </xdr:nvSpPr>
      <xdr:spPr>
        <a:xfrm>
          <a:off x="4673600" y="1767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46" name="フローチャート: 判断 345"/>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47" name="フローチャート: 判断 34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48" name="フローチャート: 判断 347"/>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354" name="楕円 353"/>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355" name="【市民会館】&#10;有形固定資産減価償却率該当値テキスト"/>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56" name="楕円 355"/>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154577</xdr:rowOff>
    </xdr:from>
    <xdr:to>
      <xdr:col>24</xdr:col>
      <xdr:colOff>63500</xdr:colOff>
      <xdr:row>107</xdr:row>
      <xdr:rowOff>19050</xdr:rowOff>
    </xdr:to>
    <xdr:cxnSp macro="">
      <xdr:nvCxnSpPr>
        <xdr:cNvPr id="357" name="直線コネクタ 356"/>
        <xdr:cNvCxnSpPr/>
      </xdr:nvCxnSpPr>
      <xdr:spPr>
        <a:xfrm flipV="1">
          <a:off x="3797300" y="183282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4173</xdr:rowOff>
    </xdr:from>
    <xdr:to>
      <xdr:col>15</xdr:col>
      <xdr:colOff>101600</xdr:colOff>
      <xdr:row>107</xdr:row>
      <xdr:rowOff>105773</xdr:rowOff>
    </xdr:to>
    <xdr:sp macro="" textlink="">
      <xdr:nvSpPr>
        <xdr:cNvPr id="358" name="楕円 357"/>
        <xdr:cNvSpPr/>
      </xdr:nvSpPr>
      <xdr:spPr>
        <a:xfrm>
          <a:off x="2857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54973</xdr:rowOff>
    </xdr:to>
    <xdr:cxnSp macro="">
      <xdr:nvCxnSpPr>
        <xdr:cNvPr id="359" name="直線コネクタ 358"/>
        <xdr:cNvCxnSpPr/>
      </xdr:nvCxnSpPr>
      <xdr:spPr>
        <a:xfrm flipV="1">
          <a:off x="2908300" y="1836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360"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62"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96900</xdr:rowOff>
    </xdr:from>
    <xdr:ext cx="405111" cy="259045"/>
    <xdr:sp macro="" textlink="">
      <xdr:nvSpPr>
        <xdr:cNvPr id="363" name="n_2mainValue【市民会館】&#10;有形固定資産減価償却率"/>
        <xdr:cNvSpPr txBox="1"/>
      </xdr:nvSpPr>
      <xdr:spPr>
        <a:xfrm>
          <a:off x="2705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89" name="直線コネクタ 388"/>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0"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1" name="直線コネクタ 390"/>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2"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3" name="直線コネクタ 392"/>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94"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95" name="フローチャート: 判断 394"/>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96" name="フローチャート: 判断 395"/>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397" name="フローチャート: 判断 396"/>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03" name="楕円 402"/>
        <xdr:cNvSpPr/>
      </xdr:nvSpPr>
      <xdr:spPr>
        <a:xfrm>
          <a:off x="10426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102161</xdr:rowOff>
    </xdr:from>
    <xdr:ext cx="469744" cy="259045"/>
    <xdr:sp macro="" textlink="">
      <xdr:nvSpPr>
        <xdr:cNvPr id="404" name="【市民会館】&#10;一人当たり面積該当値テキスト"/>
        <xdr:cNvSpPr txBox="1"/>
      </xdr:nvSpPr>
      <xdr:spPr>
        <a:xfrm>
          <a:off x="10515600" y="1810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84182</xdr:rowOff>
    </xdr:from>
    <xdr:to>
      <xdr:col>50</xdr:col>
      <xdr:colOff>165100</xdr:colOff>
      <xdr:row>107</xdr:row>
      <xdr:rowOff>14332</xdr:rowOff>
    </xdr:to>
    <xdr:sp macro="" textlink="">
      <xdr:nvSpPr>
        <xdr:cNvPr id="405" name="楕円 404"/>
        <xdr:cNvSpPr/>
      </xdr:nvSpPr>
      <xdr:spPr>
        <a:xfrm>
          <a:off x="958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130084</xdr:rowOff>
    </xdr:from>
    <xdr:to>
      <xdr:col>55</xdr:col>
      <xdr:colOff>0</xdr:colOff>
      <xdr:row>106</xdr:row>
      <xdr:rowOff>134982</xdr:rowOff>
    </xdr:to>
    <xdr:cxnSp macro="">
      <xdr:nvCxnSpPr>
        <xdr:cNvPr id="406" name="直線コネクタ 405"/>
        <xdr:cNvCxnSpPr/>
      </xdr:nvCxnSpPr>
      <xdr:spPr>
        <a:xfrm flipV="1">
          <a:off x="9639300" y="1830378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89081</xdr:rowOff>
    </xdr:from>
    <xdr:to>
      <xdr:col>46</xdr:col>
      <xdr:colOff>38100</xdr:colOff>
      <xdr:row>107</xdr:row>
      <xdr:rowOff>19231</xdr:rowOff>
    </xdr:to>
    <xdr:sp macro="" textlink="">
      <xdr:nvSpPr>
        <xdr:cNvPr id="407" name="楕円 406"/>
        <xdr:cNvSpPr/>
      </xdr:nvSpPr>
      <xdr:spPr>
        <a:xfrm>
          <a:off x="8699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134982</xdr:rowOff>
    </xdr:from>
    <xdr:to>
      <xdr:col>50</xdr:col>
      <xdr:colOff>114300</xdr:colOff>
      <xdr:row>106</xdr:row>
      <xdr:rowOff>139881</xdr:rowOff>
    </xdr:to>
    <xdr:cxnSp macro="">
      <xdr:nvCxnSpPr>
        <xdr:cNvPr id="408" name="直線コネクタ 407"/>
        <xdr:cNvCxnSpPr/>
      </xdr:nvCxnSpPr>
      <xdr:spPr>
        <a:xfrm flipV="1">
          <a:off x="8750300" y="183086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409"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108329</xdr:rowOff>
    </xdr:from>
    <xdr:ext cx="469744" cy="259045"/>
    <xdr:sp macro="" textlink="">
      <xdr:nvSpPr>
        <xdr:cNvPr id="410" name="n_2aveValue【市民会館】&#10;一人当たり面積"/>
        <xdr:cNvSpPr txBox="1"/>
      </xdr:nvSpPr>
      <xdr:spPr>
        <a:xfrm>
          <a:off x="8515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30859</xdr:rowOff>
    </xdr:from>
    <xdr:ext cx="469744" cy="259045"/>
    <xdr:sp macro="" textlink="">
      <xdr:nvSpPr>
        <xdr:cNvPr id="411" name="n_1main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35758</xdr:rowOff>
    </xdr:from>
    <xdr:ext cx="469744" cy="259045"/>
    <xdr:sp macro="" textlink="">
      <xdr:nvSpPr>
        <xdr:cNvPr id="412" name="n_2mainValue【市民会館】&#10;一人当たり面積"/>
        <xdr:cNvSpPr txBox="1"/>
      </xdr:nvSpPr>
      <xdr:spPr>
        <a:xfrm>
          <a:off x="8515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37" name="直線コネクタ 436"/>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38"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39" name="直線コネクタ 438"/>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0"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1" name="直線コネクタ 440"/>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2"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3" name="フローチャート: 判断 442"/>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44" name="フローチャート: 判断 443"/>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45" name="フローチャート: 判断 444"/>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132080</xdr:rowOff>
    </xdr:from>
    <xdr:to>
      <xdr:col>76</xdr:col>
      <xdr:colOff>165100</xdr:colOff>
      <xdr:row>38</xdr:row>
      <xdr:rowOff>62230</xdr:rowOff>
    </xdr:to>
    <xdr:sp macro="" textlink="">
      <xdr:nvSpPr>
        <xdr:cNvPr id="451" name="楕円 450"/>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452"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453" name="n_2ave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78757</xdr:rowOff>
    </xdr:from>
    <xdr:ext cx="405111" cy="259045"/>
    <xdr:sp macro="" textlink="">
      <xdr:nvSpPr>
        <xdr:cNvPr id="454" name="n_2mainValue【一般廃棄物処理施設】&#10;有形固定資産減価償却率"/>
        <xdr:cNvSpPr txBox="1"/>
      </xdr:nvSpPr>
      <xdr:spPr>
        <a:xfrm>
          <a:off x="14389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76" name="直線コネクタ 475"/>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77"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78" name="直線コネクタ 477"/>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79"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80" name="直線コネクタ 479"/>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81"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82" name="フローチャート: 判断 481"/>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83" name="フローチャート: 判断 482"/>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84" name="フローチャート: 判断 483"/>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56384</xdr:rowOff>
    </xdr:from>
    <xdr:to>
      <xdr:col>107</xdr:col>
      <xdr:colOff>101600</xdr:colOff>
      <xdr:row>41</xdr:row>
      <xdr:rowOff>157984</xdr:rowOff>
    </xdr:to>
    <xdr:sp macro="" textlink="">
      <xdr:nvSpPr>
        <xdr:cNvPr id="490" name="楕円 489"/>
        <xdr:cNvSpPr/>
      </xdr:nvSpPr>
      <xdr:spPr>
        <a:xfrm>
          <a:off x="20383500" y="70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491"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492"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149111</xdr:rowOff>
    </xdr:from>
    <xdr:ext cx="469744" cy="259045"/>
    <xdr:sp macro="" textlink="">
      <xdr:nvSpPr>
        <xdr:cNvPr id="493" name="n_2mainValue【一般廃棄物処理施設】&#10;一人当たり有形固定資産（償却資産）額"/>
        <xdr:cNvSpPr txBox="1"/>
      </xdr:nvSpPr>
      <xdr:spPr>
        <a:xfrm>
          <a:off x="20199428" y="71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4" name="テキスト ボックス 5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4" name="テキスト ボックス 5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18" name="直線コネクタ 517"/>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19"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20" name="直線コネクタ 51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2" name="直線コネクタ 52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23"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24" name="フローチャート: 判断 523"/>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25" name="フローチャート: 判断 524"/>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26" name="フローチャート: 判断 525"/>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32" name="楕円 531"/>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105427</xdr:rowOff>
    </xdr:from>
    <xdr:ext cx="405111" cy="259045"/>
    <xdr:sp macro="" textlink="">
      <xdr:nvSpPr>
        <xdr:cNvPr id="533" name="【保健センター・保健所】&#10;有形固定資産減価償却率該当値テキスト"/>
        <xdr:cNvSpPr txBox="1"/>
      </xdr:nvSpPr>
      <xdr:spPr>
        <a:xfrm>
          <a:off x="16357600"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534" name="楕円 533"/>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61</xdr:row>
      <xdr:rowOff>1905</xdr:rowOff>
    </xdr:to>
    <xdr:cxnSp macro="">
      <xdr:nvCxnSpPr>
        <xdr:cNvPr id="535" name="直線コネクタ 534"/>
        <xdr:cNvCxnSpPr/>
      </xdr:nvCxnSpPr>
      <xdr:spPr>
        <a:xfrm flipV="1">
          <a:off x="15481300" y="10420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145415</xdr:rowOff>
    </xdr:from>
    <xdr:to>
      <xdr:col>76</xdr:col>
      <xdr:colOff>165100</xdr:colOff>
      <xdr:row>61</xdr:row>
      <xdr:rowOff>75565</xdr:rowOff>
    </xdr:to>
    <xdr:sp macro="" textlink="">
      <xdr:nvSpPr>
        <xdr:cNvPr id="536" name="楕円 535"/>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24765</xdr:rowOff>
    </xdr:to>
    <xdr:cxnSp macro="">
      <xdr:nvCxnSpPr>
        <xdr:cNvPr id="537" name="直線コネクタ 536"/>
        <xdr:cNvCxnSpPr/>
      </xdr:nvCxnSpPr>
      <xdr:spPr>
        <a:xfrm flipV="1">
          <a:off x="14592300" y="10460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38"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39"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69232</xdr:rowOff>
    </xdr:from>
    <xdr:ext cx="405111" cy="259045"/>
    <xdr:sp macro="" textlink="">
      <xdr:nvSpPr>
        <xdr:cNvPr id="540" name="n_1mainValue【保健センター・保健所】&#10;有形固定資産減価償却率"/>
        <xdr:cNvSpPr txBox="1"/>
      </xdr:nvSpPr>
      <xdr:spPr>
        <a:xfrm>
          <a:off x="15266044"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92092</xdr:rowOff>
    </xdr:from>
    <xdr:ext cx="405111" cy="259045"/>
    <xdr:sp macro="" textlink="">
      <xdr:nvSpPr>
        <xdr:cNvPr id="541" name="n_2mainValue【保健センター・保健所】&#10;有形固定資産減価償却率"/>
        <xdr:cNvSpPr txBox="1"/>
      </xdr:nvSpPr>
      <xdr:spPr>
        <a:xfrm>
          <a:off x="14389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63" name="直線コネクタ 562"/>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5" name="直線コネクタ 56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7" name="直線コネクタ 56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68"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69" name="フローチャート: 判断 568"/>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70" name="フローチャート: 判断 569"/>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1" name="フローチャート: 判断 57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134366</xdr:rowOff>
    </xdr:from>
    <xdr:to>
      <xdr:col>116</xdr:col>
      <xdr:colOff>114300</xdr:colOff>
      <xdr:row>60</xdr:row>
      <xdr:rowOff>64516</xdr:rowOff>
    </xdr:to>
    <xdr:sp macro="" textlink="">
      <xdr:nvSpPr>
        <xdr:cNvPr id="577" name="楕円 576"/>
        <xdr:cNvSpPr/>
      </xdr:nvSpPr>
      <xdr:spPr>
        <a:xfrm>
          <a:off x="22110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157243</xdr:rowOff>
    </xdr:from>
    <xdr:ext cx="469744" cy="259045"/>
    <xdr:sp macro="" textlink="">
      <xdr:nvSpPr>
        <xdr:cNvPr id="578" name="【保健センター・保健所】&#10;一人当たり面積該当値テキスト"/>
        <xdr:cNvSpPr txBox="1"/>
      </xdr:nvSpPr>
      <xdr:spPr>
        <a:xfrm>
          <a:off x="221996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579" name="楕円 578"/>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xdr:rowOff>
    </xdr:from>
    <xdr:to>
      <xdr:col>116</xdr:col>
      <xdr:colOff>63500</xdr:colOff>
      <xdr:row>60</xdr:row>
      <xdr:rowOff>22860</xdr:rowOff>
    </xdr:to>
    <xdr:cxnSp macro="">
      <xdr:nvCxnSpPr>
        <xdr:cNvPr id="580" name="直線コネクタ 579"/>
        <xdr:cNvCxnSpPr/>
      </xdr:nvCxnSpPr>
      <xdr:spPr>
        <a:xfrm flipV="1">
          <a:off x="21323300" y="10300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134366</xdr:rowOff>
    </xdr:from>
    <xdr:to>
      <xdr:col>107</xdr:col>
      <xdr:colOff>101600</xdr:colOff>
      <xdr:row>60</xdr:row>
      <xdr:rowOff>64516</xdr:rowOff>
    </xdr:to>
    <xdr:sp macro="" textlink="">
      <xdr:nvSpPr>
        <xdr:cNvPr id="581" name="楕円 580"/>
        <xdr:cNvSpPr/>
      </xdr:nvSpPr>
      <xdr:spPr>
        <a:xfrm>
          <a:off x="2038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22860</xdr:rowOff>
    </xdr:to>
    <xdr:cxnSp macro="">
      <xdr:nvCxnSpPr>
        <xdr:cNvPr id="582" name="直線コネクタ 581"/>
        <xdr:cNvCxnSpPr/>
      </xdr:nvCxnSpPr>
      <xdr:spPr>
        <a:xfrm>
          <a:off x="20434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583"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84"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585"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81043</xdr:rowOff>
    </xdr:from>
    <xdr:ext cx="469744" cy="259045"/>
    <xdr:sp macro="" textlink="">
      <xdr:nvSpPr>
        <xdr:cNvPr id="586" name="n_2mainValue【保健センター・保健所】&#10;一人当たり面積"/>
        <xdr:cNvSpPr txBox="1"/>
      </xdr:nvSpPr>
      <xdr:spPr>
        <a:xfrm>
          <a:off x="20199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28" name="直線コネクタ 627"/>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2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30" name="直線コネクタ 62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31"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32" name="直線コネクタ 631"/>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33"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34" name="フローチャート: 判断 633"/>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5" name="フローチャート: 判断 63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36" name="フローチャート: 判断 63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49893</xdr:rowOff>
    </xdr:from>
    <xdr:to>
      <xdr:col>85</xdr:col>
      <xdr:colOff>177800</xdr:colOff>
      <xdr:row>100</xdr:row>
      <xdr:rowOff>151493</xdr:rowOff>
    </xdr:to>
    <xdr:sp macro="" textlink="">
      <xdr:nvSpPr>
        <xdr:cNvPr id="642" name="楕円 641"/>
        <xdr:cNvSpPr/>
      </xdr:nvSpPr>
      <xdr:spPr>
        <a:xfrm>
          <a:off x="16268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136270</xdr:rowOff>
    </xdr:from>
    <xdr:ext cx="405111" cy="259045"/>
    <xdr:sp macro="" textlink="">
      <xdr:nvSpPr>
        <xdr:cNvPr id="643" name="【庁舎】&#10;有形固定資産減価償却率該当値テキスト"/>
        <xdr:cNvSpPr txBox="1"/>
      </xdr:nvSpPr>
      <xdr:spPr>
        <a:xfrm>
          <a:off x="16357600" y="1710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644" name="楕円 643"/>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100</xdr:row>
      <xdr:rowOff>133350</xdr:rowOff>
    </xdr:to>
    <xdr:cxnSp macro="">
      <xdr:nvCxnSpPr>
        <xdr:cNvPr id="645" name="直線コネクタ 644"/>
        <xdr:cNvCxnSpPr/>
      </xdr:nvCxnSpPr>
      <xdr:spPr>
        <a:xfrm flipV="1">
          <a:off x="15481300" y="172456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113574</xdr:rowOff>
    </xdr:from>
    <xdr:to>
      <xdr:col>76</xdr:col>
      <xdr:colOff>165100</xdr:colOff>
      <xdr:row>101</xdr:row>
      <xdr:rowOff>43724</xdr:rowOff>
    </xdr:to>
    <xdr:sp macro="" textlink="">
      <xdr:nvSpPr>
        <xdr:cNvPr id="646" name="楕円 645"/>
        <xdr:cNvSpPr/>
      </xdr:nvSpPr>
      <xdr:spPr>
        <a:xfrm>
          <a:off x="14541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100</xdr:row>
      <xdr:rowOff>164374</xdr:rowOff>
    </xdr:to>
    <xdr:cxnSp macro="">
      <xdr:nvCxnSpPr>
        <xdr:cNvPr id="647" name="直線コネクタ 646"/>
        <xdr:cNvCxnSpPr/>
      </xdr:nvCxnSpPr>
      <xdr:spPr>
        <a:xfrm flipV="1">
          <a:off x="14592300" y="172783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48"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49"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650" name="n_1mainValue【庁舎】&#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60251</xdr:rowOff>
    </xdr:from>
    <xdr:ext cx="405111" cy="259045"/>
    <xdr:sp macro="" textlink="">
      <xdr:nvSpPr>
        <xdr:cNvPr id="651" name="n_2mainValue【庁舎】&#10;有形固定資産減価償却率"/>
        <xdr:cNvSpPr txBox="1"/>
      </xdr:nvSpPr>
      <xdr:spPr>
        <a:xfrm>
          <a:off x="14389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2" name="直線コネクタ 6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3" name="テキスト ボックス 6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4" name="直線コネクタ 6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5" name="テキスト ボックス 6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8" name="直線コネクタ 6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9" name="テキスト ボックス 6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0" name="直線コネクタ 6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1" name="テキスト ボックス 6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75" name="直線コネクタ 674"/>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76"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77" name="直線コネクタ 676"/>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78"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79" name="直線コネクタ 678"/>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80"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81" name="フローチャート: 判断 680"/>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2" name="フローチャート: 判断 68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83" name="フローチャート: 判断 682"/>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89" name="楕円 688"/>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690" name="【庁舎】&#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691" name="楕円 690"/>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123825</xdr:rowOff>
    </xdr:to>
    <xdr:cxnSp macro="">
      <xdr:nvCxnSpPr>
        <xdr:cNvPr id="692" name="直線コネクタ 691"/>
        <xdr:cNvCxnSpPr/>
      </xdr:nvCxnSpPr>
      <xdr:spPr>
        <a:xfrm flipV="1">
          <a:off x="21323300" y="18120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65405</xdr:rowOff>
    </xdr:from>
    <xdr:to>
      <xdr:col>107</xdr:col>
      <xdr:colOff>101600</xdr:colOff>
      <xdr:row>105</xdr:row>
      <xdr:rowOff>167005</xdr:rowOff>
    </xdr:to>
    <xdr:sp macro="" textlink="">
      <xdr:nvSpPr>
        <xdr:cNvPr id="693" name="楕円 692"/>
        <xdr:cNvSpPr/>
      </xdr:nvSpPr>
      <xdr:spPr>
        <a:xfrm>
          <a:off x="2038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116205</xdr:rowOff>
    </xdr:from>
    <xdr:to>
      <xdr:col>111</xdr:col>
      <xdr:colOff>177800</xdr:colOff>
      <xdr:row>105</xdr:row>
      <xdr:rowOff>123825</xdr:rowOff>
    </xdr:to>
    <xdr:cxnSp macro="">
      <xdr:nvCxnSpPr>
        <xdr:cNvPr id="694" name="直線コネクタ 693"/>
        <xdr:cNvCxnSpPr/>
      </xdr:nvCxnSpPr>
      <xdr:spPr>
        <a:xfrm>
          <a:off x="20434300" y="1811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695"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696" name="n_2aveValue【庁舎】&#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19702</xdr:rowOff>
    </xdr:from>
    <xdr:ext cx="469744" cy="259045"/>
    <xdr:sp macro="" textlink="">
      <xdr:nvSpPr>
        <xdr:cNvPr id="697" name="n_1mainValue【庁舎】&#10;一人当たり面積"/>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698" name="n_2main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庁舎</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の有形固定資産減価償却率は、軽微な修繕をしているものの老朽化が激しく、類似団体平均を大きく上回る</a:t>
          </a:r>
          <a:r>
            <a:rPr kumimoji="1" lang="en-US" altLang="ja-JP" sz="1400">
              <a:latin typeface="ＭＳ Ｐゴシック" panose="020B0600070205080204" pitchFamily="50" charset="-128"/>
              <a:ea typeface="ＭＳ Ｐゴシック" panose="020B0600070205080204" pitchFamily="50" charset="-128"/>
            </a:rPr>
            <a:t>90.5</a:t>
          </a:r>
          <a:r>
            <a:rPr kumimoji="1" lang="ja-JP" altLang="en-US" sz="1400">
              <a:latin typeface="ＭＳ Ｐゴシック" panose="020B0600070205080204" pitchFamily="50" charset="-128"/>
              <a:ea typeface="ＭＳ Ｐゴシック" panose="020B0600070205080204" pitchFamily="50" charset="-128"/>
            </a:rPr>
            <a:t>％となっているが、令和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年度完成を目指して新庁舎建設を予定しているため、それまで軽微な修繕による維持管理をしていく。また、</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図書館</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体育館・プール</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とも施設数は少ないが、人口の減少によって、類似団体平均に比べ一人当たりの面積が大きくなっている。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前年度に比べ税収は増加したものの、まだ財政基盤は弱く、類似団体平均を下回っている。収納対策強化等により自主財源の確保に努める。</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0" name="直線コネクタ 69"/>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128815</xdr:rowOff>
    </xdr:to>
    <xdr:cxnSp macro="">
      <xdr:nvCxnSpPr>
        <xdr:cNvPr id="76" name="直線コネクタ 75"/>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89" name="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1" name="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行財政改革による人件費の削減、補償金免除の繰上償還や公債費負担適正化計画の確実な実施により類似団体の中で一番低い</a:t>
          </a:r>
          <a:r>
            <a:rPr kumimoji="1" lang="en-US" altLang="ja-JP" sz="1400">
              <a:solidFill>
                <a:schemeClr val="dk1"/>
              </a:solidFill>
              <a:effectLst/>
              <a:latin typeface="+mn-lt"/>
              <a:ea typeface="+mn-ea"/>
              <a:cs typeface="+mn-cs"/>
            </a:rPr>
            <a:t>82.7</a:t>
          </a:r>
          <a:r>
            <a:rPr kumimoji="1" lang="ja-JP" altLang="ja-JP" sz="1400">
              <a:solidFill>
                <a:schemeClr val="dk1"/>
              </a:solidFill>
              <a:effectLst/>
              <a:latin typeface="+mn-lt"/>
              <a:ea typeface="+mn-ea"/>
              <a:cs typeface="+mn-cs"/>
            </a:rPr>
            <a:t>％となっている。今後も義務的経費の見直しや上昇抑制に努める。</a:t>
          </a:r>
          <a:endParaRPr lang="ja-JP" altLang="ja-JP" sz="18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67628</xdr:rowOff>
    </xdr:from>
    <xdr:to>
      <xdr:col>23</xdr:col>
      <xdr:colOff>133350</xdr:colOff>
      <xdr:row>66</xdr:row>
      <xdr:rowOff>148907</xdr:rowOff>
    </xdr:to>
    <xdr:cxnSp macro="">
      <xdr:nvCxnSpPr>
        <xdr:cNvPr id="124" name="直線コネクタ 123"/>
        <xdr:cNvCxnSpPr/>
      </xdr:nvCxnSpPr>
      <xdr:spPr>
        <a:xfrm flipV="1">
          <a:off x="4953000" y="10354628"/>
          <a:ext cx="0" cy="1109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5"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6" name="直線コネクタ 125"/>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154005</xdr:rowOff>
    </xdr:from>
    <xdr:ext cx="762000" cy="259045"/>
    <xdr:sp macro="" textlink="">
      <xdr:nvSpPr>
        <xdr:cNvPr id="127" name="財政構造の弾力性最大値テキスト"/>
        <xdr:cNvSpPr txBox="1"/>
      </xdr:nvSpPr>
      <xdr:spPr>
        <a:xfrm>
          <a:off x="5041900" y="1009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67628</xdr:rowOff>
    </xdr:from>
    <xdr:to>
      <xdr:col>24</xdr:col>
      <xdr:colOff>12700</xdr:colOff>
      <xdr:row>60</xdr:row>
      <xdr:rowOff>67628</xdr:rowOff>
    </xdr:to>
    <xdr:cxnSp macro="">
      <xdr:nvCxnSpPr>
        <xdr:cNvPr id="128" name="直線コネクタ 127"/>
        <xdr:cNvCxnSpPr/>
      </xdr:nvCxnSpPr>
      <xdr:spPr>
        <a:xfrm>
          <a:off x="4864100" y="103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67628</xdr:rowOff>
    </xdr:to>
    <xdr:cxnSp macro="">
      <xdr:nvCxnSpPr>
        <xdr:cNvPr id="129" name="直線コネクタ 128"/>
        <xdr:cNvCxnSpPr/>
      </xdr:nvCxnSpPr>
      <xdr:spPr>
        <a:xfrm>
          <a:off x="4114800" y="1024001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113999</xdr:rowOff>
    </xdr:from>
    <xdr:ext cx="762000" cy="259045"/>
    <xdr:sp macro="" textlink="">
      <xdr:nvSpPr>
        <xdr:cNvPr id="130" name="財政構造の弾力性平均値テキスト"/>
        <xdr:cNvSpPr txBox="1"/>
      </xdr:nvSpPr>
      <xdr:spPr>
        <a:xfrm>
          <a:off x="5041900" y="10915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31" name="フローチャート: 判断 130"/>
        <xdr:cNvSpPr/>
      </xdr:nvSpPr>
      <xdr:spPr>
        <a:xfrm>
          <a:off x="49022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1270</xdr:rowOff>
    </xdr:to>
    <xdr:cxnSp macro="">
      <xdr:nvCxnSpPr>
        <xdr:cNvPr id="132" name="直線コネクタ 131"/>
        <xdr:cNvCxnSpPr/>
      </xdr:nvCxnSpPr>
      <xdr:spPr>
        <a:xfrm flipV="1">
          <a:off x="3225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93663</xdr:rowOff>
    </xdr:from>
    <xdr:to>
      <xdr:col>19</xdr:col>
      <xdr:colOff>184150</xdr:colOff>
      <xdr:row>64</xdr:row>
      <xdr:rowOff>23813</xdr:rowOff>
    </xdr:to>
    <xdr:sp macro="" textlink="">
      <xdr:nvSpPr>
        <xdr:cNvPr id="133" name="フローチャート: 判断 132"/>
        <xdr:cNvSpPr/>
      </xdr:nvSpPr>
      <xdr:spPr>
        <a:xfrm>
          <a:off x="4064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34" name="テキスト ボックス 133"/>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160655</xdr:rowOff>
    </xdr:from>
    <xdr:to>
      <xdr:col>15</xdr:col>
      <xdr:colOff>82550</xdr:colOff>
      <xdr:row>60</xdr:row>
      <xdr:rowOff>1270</xdr:rowOff>
    </xdr:to>
    <xdr:cxnSp macro="">
      <xdr:nvCxnSpPr>
        <xdr:cNvPr id="135" name="直線コネクタ 134"/>
        <xdr:cNvCxnSpPr/>
      </xdr:nvCxnSpPr>
      <xdr:spPr>
        <a:xfrm>
          <a:off x="2336800" y="102762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85725</xdr:rowOff>
    </xdr:to>
    <xdr:cxnSp macro="">
      <xdr:nvCxnSpPr>
        <xdr:cNvPr id="138" name="直線コネクタ 137"/>
        <xdr:cNvCxnSpPr/>
      </xdr:nvCxnSpPr>
      <xdr:spPr>
        <a:xfrm flipV="1">
          <a:off x="1447800" y="1027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120332</xdr:rowOff>
    </xdr:from>
    <xdr:to>
      <xdr:col>11</xdr:col>
      <xdr:colOff>82550</xdr:colOff>
      <xdr:row>63</xdr:row>
      <xdr:rowOff>50482</xdr:rowOff>
    </xdr:to>
    <xdr:sp macro="" textlink="">
      <xdr:nvSpPr>
        <xdr:cNvPr id="139" name="フローチャート: 判断 138"/>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35259</xdr:rowOff>
    </xdr:from>
    <xdr:ext cx="762000" cy="259045"/>
    <xdr:sp macro="" textlink="">
      <xdr:nvSpPr>
        <xdr:cNvPr id="140" name="テキスト ボックス 139"/>
        <xdr:cNvSpPr txBox="1"/>
      </xdr:nvSpPr>
      <xdr:spPr>
        <a:xfrm>
          <a:off x="1955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1" name="フローチャート: 判断 140"/>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2" name="テキスト ボックス 141"/>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16828</xdr:rowOff>
    </xdr:from>
    <xdr:to>
      <xdr:col>23</xdr:col>
      <xdr:colOff>184150</xdr:colOff>
      <xdr:row>60</xdr:row>
      <xdr:rowOff>118428</xdr:rowOff>
    </xdr:to>
    <xdr:sp macro="" textlink="">
      <xdr:nvSpPr>
        <xdr:cNvPr id="148" name="楕円 147"/>
        <xdr:cNvSpPr/>
      </xdr:nvSpPr>
      <xdr:spPr>
        <a:xfrm>
          <a:off x="4902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109555</xdr:rowOff>
    </xdr:from>
    <xdr:ext cx="762000" cy="259045"/>
    <xdr:sp macro="" textlink="">
      <xdr:nvSpPr>
        <xdr:cNvPr id="149" name="財政構造の弾力性該当値テキスト"/>
        <xdr:cNvSpPr txBox="1"/>
      </xdr:nvSpPr>
      <xdr:spPr>
        <a:xfrm>
          <a:off x="5041900" y="1022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0" name="楕円 149"/>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1" name="テキスト ボックス 150"/>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2" name="楕円 151"/>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3" name="テキスト ボックス 152"/>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109855</xdr:rowOff>
    </xdr:from>
    <xdr:to>
      <xdr:col>11</xdr:col>
      <xdr:colOff>82550</xdr:colOff>
      <xdr:row>60</xdr:row>
      <xdr:rowOff>40005</xdr:rowOff>
    </xdr:to>
    <xdr:sp macro="" textlink="">
      <xdr:nvSpPr>
        <xdr:cNvPr id="154" name="楕円 153"/>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50182</xdr:rowOff>
    </xdr:from>
    <xdr:ext cx="762000" cy="259045"/>
    <xdr:sp macro="" textlink="">
      <xdr:nvSpPr>
        <xdr:cNvPr id="155" name="テキスト ボックス 154"/>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6" name="楕円 155"/>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7" name="テキスト ボックス 156"/>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行財政改革により経常経費の削減を行っているが順位は類似団体平均を下回っている。決算額については全国平均を上回っており、引き続き人件費や物件費の抑制に努める。</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87" name="直線コネクタ 186"/>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88"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89" name="直線コネクタ 188"/>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0"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1" name="直線コネクタ 190"/>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20239</xdr:rowOff>
    </xdr:from>
    <xdr:to>
      <xdr:col>23</xdr:col>
      <xdr:colOff>133350</xdr:colOff>
      <xdr:row>82</xdr:row>
      <xdr:rowOff>71672</xdr:rowOff>
    </xdr:to>
    <xdr:cxnSp macro="">
      <xdr:nvCxnSpPr>
        <xdr:cNvPr id="192" name="直線コネクタ 191"/>
        <xdr:cNvCxnSpPr/>
      </xdr:nvCxnSpPr>
      <xdr:spPr>
        <a:xfrm>
          <a:off x="4114800" y="14079139"/>
          <a:ext cx="83820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3"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4" name="フローチャート: 判断 193"/>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20239</xdr:rowOff>
    </xdr:from>
    <xdr:to>
      <xdr:col>19</xdr:col>
      <xdr:colOff>133350</xdr:colOff>
      <xdr:row>82</xdr:row>
      <xdr:rowOff>26685</xdr:rowOff>
    </xdr:to>
    <xdr:cxnSp macro="">
      <xdr:nvCxnSpPr>
        <xdr:cNvPr id="195" name="直線コネクタ 194"/>
        <xdr:cNvCxnSpPr/>
      </xdr:nvCxnSpPr>
      <xdr:spPr>
        <a:xfrm flipV="1">
          <a:off x="3225800" y="14079139"/>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196" name="フローチャート: 判断 195"/>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197" name="テキスト ボックス 196"/>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126016</xdr:rowOff>
    </xdr:from>
    <xdr:to>
      <xdr:col>15</xdr:col>
      <xdr:colOff>82550</xdr:colOff>
      <xdr:row>82</xdr:row>
      <xdr:rowOff>26685</xdr:rowOff>
    </xdr:to>
    <xdr:cxnSp macro="">
      <xdr:nvCxnSpPr>
        <xdr:cNvPr id="198" name="直線コネクタ 197"/>
        <xdr:cNvCxnSpPr/>
      </xdr:nvCxnSpPr>
      <xdr:spPr>
        <a:xfrm>
          <a:off x="2336800" y="14013466"/>
          <a:ext cx="889000" cy="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199" name="フローチャート: 判断 198"/>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0" name="テキスト ボックス 199"/>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121092</xdr:rowOff>
    </xdr:from>
    <xdr:to>
      <xdr:col>11</xdr:col>
      <xdr:colOff>31750</xdr:colOff>
      <xdr:row>81</xdr:row>
      <xdr:rowOff>126016</xdr:rowOff>
    </xdr:to>
    <xdr:cxnSp macro="">
      <xdr:nvCxnSpPr>
        <xdr:cNvPr id="201" name="直線コネクタ 200"/>
        <xdr:cNvCxnSpPr/>
      </xdr:nvCxnSpPr>
      <xdr:spPr>
        <a:xfrm>
          <a:off x="1447800" y="14008542"/>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2" name="フローチャート: 判断 201"/>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3" name="テキスト ボックス 202"/>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4" name="フローチャート: 判断 203"/>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5" name="テキスト ボックス 204"/>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20872</xdr:rowOff>
    </xdr:from>
    <xdr:to>
      <xdr:col>23</xdr:col>
      <xdr:colOff>184150</xdr:colOff>
      <xdr:row>82</xdr:row>
      <xdr:rowOff>122472</xdr:rowOff>
    </xdr:to>
    <xdr:sp macro="" textlink="">
      <xdr:nvSpPr>
        <xdr:cNvPr id="211" name="楕円 210"/>
        <xdr:cNvSpPr/>
      </xdr:nvSpPr>
      <xdr:spPr>
        <a:xfrm>
          <a:off x="4902200" y="140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164399</xdr:rowOff>
    </xdr:from>
    <xdr:ext cx="762000" cy="259045"/>
    <xdr:sp macro="" textlink="">
      <xdr:nvSpPr>
        <xdr:cNvPr id="212" name="人件費・物件費等の状況該当値テキスト"/>
        <xdr:cNvSpPr txBox="1"/>
      </xdr:nvSpPr>
      <xdr:spPr>
        <a:xfrm>
          <a:off x="5041900" y="140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140889</xdr:rowOff>
    </xdr:from>
    <xdr:to>
      <xdr:col>19</xdr:col>
      <xdr:colOff>184150</xdr:colOff>
      <xdr:row>82</xdr:row>
      <xdr:rowOff>71039</xdr:rowOff>
    </xdr:to>
    <xdr:sp macro="" textlink="">
      <xdr:nvSpPr>
        <xdr:cNvPr id="213" name="楕円 212"/>
        <xdr:cNvSpPr/>
      </xdr:nvSpPr>
      <xdr:spPr>
        <a:xfrm>
          <a:off x="4064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55816</xdr:rowOff>
    </xdr:from>
    <xdr:ext cx="736600" cy="259045"/>
    <xdr:sp macro="" textlink="">
      <xdr:nvSpPr>
        <xdr:cNvPr id="214" name="テキスト ボックス 213"/>
        <xdr:cNvSpPr txBox="1"/>
      </xdr:nvSpPr>
      <xdr:spPr>
        <a:xfrm>
          <a:off x="3733800" y="1411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147335</xdr:rowOff>
    </xdr:from>
    <xdr:to>
      <xdr:col>15</xdr:col>
      <xdr:colOff>133350</xdr:colOff>
      <xdr:row>82</xdr:row>
      <xdr:rowOff>77485</xdr:rowOff>
    </xdr:to>
    <xdr:sp macro="" textlink="">
      <xdr:nvSpPr>
        <xdr:cNvPr id="215" name="楕円 214"/>
        <xdr:cNvSpPr/>
      </xdr:nvSpPr>
      <xdr:spPr>
        <a:xfrm>
          <a:off x="3175000" y="140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62262</xdr:rowOff>
    </xdr:from>
    <xdr:ext cx="762000" cy="259045"/>
    <xdr:sp macro="" textlink="">
      <xdr:nvSpPr>
        <xdr:cNvPr id="216" name="テキスト ボックス 215"/>
        <xdr:cNvSpPr txBox="1"/>
      </xdr:nvSpPr>
      <xdr:spPr>
        <a:xfrm>
          <a:off x="2844800" y="141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75216</xdr:rowOff>
    </xdr:from>
    <xdr:to>
      <xdr:col>11</xdr:col>
      <xdr:colOff>82550</xdr:colOff>
      <xdr:row>82</xdr:row>
      <xdr:rowOff>5366</xdr:rowOff>
    </xdr:to>
    <xdr:sp macro="" textlink="">
      <xdr:nvSpPr>
        <xdr:cNvPr id="217" name="楕円 216"/>
        <xdr:cNvSpPr/>
      </xdr:nvSpPr>
      <xdr:spPr>
        <a:xfrm>
          <a:off x="2286000" y="139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161593</xdr:rowOff>
    </xdr:from>
    <xdr:ext cx="762000" cy="259045"/>
    <xdr:sp macro="" textlink="">
      <xdr:nvSpPr>
        <xdr:cNvPr id="218" name="テキスト ボックス 217"/>
        <xdr:cNvSpPr txBox="1"/>
      </xdr:nvSpPr>
      <xdr:spPr>
        <a:xfrm>
          <a:off x="1955800" y="1404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70292</xdr:rowOff>
    </xdr:from>
    <xdr:to>
      <xdr:col>7</xdr:col>
      <xdr:colOff>31750</xdr:colOff>
      <xdr:row>82</xdr:row>
      <xdr:rowOff>442</xdr:rowOff>
    </xdr:to>
    <xdr:sp macro="" textlink="">
      <xdr:nvSpPr>
        <xdr:cNvPr id="219" name="楕円 218"/>
        <xdr:cNvSpPr/>
      </xdr:nvSpPr>
      <xdr:spPr>
        <a:xfrm>
          <a:off x="1397000" y="139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156669</xdr:rowOff>
    </xdr:from>
    <xdr:ext cx="762000" cy="259045"/>
    <xdr:sp macro="" textlink="">
      <xdr:nvSpPr>
        <xdr:cNvPr id="220" name="テキスト ボックス 219"/>
        <xdr:cNvSpPr txBox="1"/>
      </xdr:nvSpPr>
      <xdr:spPr>
        <a:xfrm>
          <a:off x="1066800" y="140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tx1"/>
              </a:solidFill>
              <a:effectLst/>
              <a:latin typeface="+mn-lt"/>
              <a:ea typeface="+mn-ea"/>
              <a:cs typeface="+mn-cs"/>
            </a:rPr>
            <a:t>　ラスパイレス指数は類似団体と比較すると若干高い数値となっている。ラスパイレス指数の主な</a:t>
          </a:r>
          <a:r>
            <a:rPr kumimoji="1" lang="ja-JP" altLang="en-US" sz="1400">
              <a:solidFill>
                <a:schemeClr val="tx1"/>
              </a:solidFill>
              <a:effectLst/>
              <a:latin typeface="+mn-lt"/>
              <a:ea typeface="+mn-ea"/>
              <a:cs typeface="+mn-cs"/>
            </a:rPr>
            <a:t>変動</a:t>
          </a:r>
          <a:r>
            <a:rPr kumimoji="1" lang="ja-JP" altLang="ja-JP" sz="1400">
              <a:solidFill>
                <a:schemeClr val="tx1"/>
              </a:solidFill>
              <a:effectLst/>
              <a:latin typeface="+mn-lt"/>
              <a:ea typeface="+mn-ea"/>
              <a:cs typeface="+mn-cs"/>
            </a:rPr>
            <a:t>要因となっている。</a:t>
          </a:r>
          <a:r>
            <a:rPr kumimoji="1" lang="ja-JP" altLang="en-US" sz="1400">
              <a:solidFill>
                <a:schemeClr val="tx1"/>
              </a:solidFill>
              <a:effectLst/>
              <a:latin typeface="+mn-lt"/>
              <a:ea typeface="+mn-ea"/>
              <a:cs typeface="+mn-cs"/>
            </a:rPr>
            <a:t>国との職員の年齢構成バランス及び給料表上の引上げ率の相違である。</a:t>
          </a:r>
          <a:r>
            <a:rPr kumimoji="1" lang="ja-JP" altLang="ja-JP" sz="1400">
              <a:solidFill>
                <a:schemeClr val="tx1"/>
              </a:solidFill>
              <a:effectLst/>
              <a:latin typeface="+mn-lt"/>
              <a:ea typeface="+mn-ea"/>
              <a:cs typeface="+mn-cs"/>
            </a:rPr>
            <a:t>給与制度については</a:t>
          </a:r>
          <a:r>
            <a:rPr kumimoji="1" lang="ja-JP" altLang="en-US" sz="1400">
              <a:solidFill>
                <a:schemeClr val="tx1"/>
              </a:solidFill>
              <a:effectLst/>
              <a:latin typeface="+mn-lt"/>
              <a:ea typeface="+mn-ea"/>
              <a:cs typeface="+mn-cs"/>
            </a:rPr>
            <a:t>引き続き</a:t>
          </a:r>
          <a:r>
            <a:rPr kumimoji="1" lang="ja-JP" altLang="ja-JP" sz="1400">
              <a:solidFill>
                <a:schemeClr val="tx1"/>
              </a:solidFill>
              <a:effectLst/>
              <a:latin typeface="+mn-lt"/>
              <a:ea typeface="+mn-ea"/>
              <a:cs typeface="+mn-cs"/>
            </a:rPr>
            <a:t>国に</a:t>
          </a:r>
          <a:r>
            <a:rPr kumimoji="1" lang="ja-JP" altLang="en-US" sz="1400">
              <a:solidFill>
                <a:schemeClr val="tx1"/>
              </a:solidFill>
              <a:effectLst/>
              <a:latin typeface="+mn-lt"/>
              <a:ea typeface="+mn-ea"/>
              <a:cs typeface="+mn-cs"/>
            </a:rPr>
            <a:t>準拠する</a:t>
          </a:r>
          <a:r>
            <a:rPr kumimoji="1" lang="ja-JP" altLang="ja-JP" sz="1400">
              <a:solidFill>
                <a:schemeClr val="tx1"/>
              </a:solidFill>
              <a:effectLst/>
              <a:latin typeface="+mn-lt"/>
              <a:ea typeface="+mn-ea"/>
              <a:cs typeface="+mn-cs"/>
            </a:rPr>
            <a:t>こと</a:t>
          </a:r>
          <a:r>
            <a:rPr kumimoji="1" lang="ja-JP" altLang="en-US" sz="1400">
              <a:solidFill>
                <a:schemeClr val="tx1"/>
              </a:solidFill>
              <a:effectLst/>
              <a:latin typeface="+mn-lt"/>
              <a:ea typeface="+mn-ea"/>
              <a:cs typeface="+mn-cs"/>
            </a:rPr>
            <a:t>を基本としながら</a:t>
          </a:r>
          <a:r>
            <a:rPr kumimoji="1" lang="ja-JP" altLang="ja-JP" sz="1400">
              <a:solidFill>
                <a:schemeClr val="tx1"/>
              </a:solidFill>
              <a:effectLst/>
              <a:latin typeface="+mn-lt"/>
              <a:ea typeface="+mn-ea"/>
              <a:cs typeface="+mn-cs"/>
            </a:rPr>
            <a:t>、地域民間給与の反映</a:t>
          </a:r>
          <a:r>
            <a:rPr kumimoji="1" lang="ja-JP" altLang="en-US" sz="1400">
              <a:solidFill>
                <a:schemeClr val="tx1"/>
              </a:solidFill>
              <a:effectLst/>
              <a:latin typeface="+mn-lt"/>
              <a:ea typeface="+mn-ea"/>
              <a:cs typeface="+mn-cs"/>
            </a:rPr>
            <a:t>及び</a:t>
          </a:r>
          <a:r>
            <a:rPr kumimoji="1" lang="ja-JP" altLang="ja-JP" sz="1400">
              <a:solidFill>
                <a:schemeClr val="tx1"/>
              </a:solidFill>
              <a:effectLst/>
              <a:latin typeface="+mn-lt"/>
              <a:ea typeface="+mn-ea"/>
              <a:cs typeface="+mn-cs"/>
            </a:rPr>
            <a:t>年功的な給与上昇の抑制に努める。</a:t>
          </a:r>
          <a:endParaRPr lang="ja-JP" altLang="ja-JP" sz="18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49" name="直線コネクタ 248"/>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2"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3" name="直線コネクタ 252"/>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4" name="直線コネクタ 253"/>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5"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56" name="フローチャート: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57" name="直線コネクタ 256"/>
        <xdr:cNvCxnSpPr/>
      </xdr:nvCxnSpPr>
      <xdr:spPr>
        <a:xfrm flipV="1">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8" name="フローチャート: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125589</xdr:rowOff>
    </xdr:to>
    <xdr:cxnSp macro="">
      <xdr:nvCxnSpPr>
        <xdr:cNvPr id="260" name="直線コネクタ 259"/>
        <xdr:cNvCxnSpPr/>
      </xdr:nvCxnSpPr>
      <xdr:spPr>
        <a:xfrm>
          <a:off x="14401800" y="145915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1" name="フローチャート: 判断 260"/>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2" name="テキスト ボックス 261"/>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112184</xdr:rowOff>
    </xdr:to>
    <xdr:cxnSp macro="">
      <xdr:nvCxnSpPr>
        <xdr:cNvPr id="263" name="直線コネクタ 262"/>
        <xdr:cNvCxnSpPr/>
      </xdr:nvCxnSpPr>
      <xdr:spPr>
        <a:xfrm flipV="1">
          <a:off x="13512800" y="145915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4" name="フローチャート: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66" name="フローチャート: 判断 265"/>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67" name="テキスト ボックス 266"/>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3" name="楕円 272"/>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4"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5" name="楕円 274"/>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6" name="テキスト ボックス 275"/>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7" name="楕円 276"/>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8" name="テキスト ボックス 27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9" name="楕円 278"/>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0" name="テキスト ボックス 279"/>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1" name="楕円 280"/>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2" name="テキスト ボックス 281"/>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rgbClr val="FF0000"/>
              </a:solidFill>
              <a:effectLst/>
              <a:latin typeface="+mn-lt"/>
              <a:ea typeface="+mn-ea"/>
              <a:cs typeface="+mn-cs"/>
            </a:rPr>
            <a:t>　</a:t>
          </a:r>
          <a:r>
            <a:rPr kumimoji="1" lang="ja-JP" altLang="en-US" sz="1400">
              <a:solidFill>
                <a:schemeClr val="tx1"/>
              </a:solidFill>
              <a:effectLst/>
              <a:latin typeface="+mn-lt"/>
              <a:ea typeface="+mn-ea"/>
              <a:cs typeface="+mn-cs"/>
            </a:rPr>
            <a:t>ここ数年、新たな行政課題等への対応を図るため、</a:t>
          </a:r>
          <a:r>
            <a:rPr kumimoji="1" lang="ja-JP" altLang="ja-JP" sz="1400">
              <a:solidFill>
                <a:schemeClr val="tx1"/>
              </a:solidFill>
              <a:effectLst/>
              <a:latin typeface="+mn-lt"/>
              <a:ea typeface="+mn-ea"/>
              <a:cs typeface="+mn-cs"/>
            </a:rPr>
            <a:t>職員</a:t>
          </a:r>
          <a:r>
            <a:rPr kumimoji="1" lang="ja-JP" altLang="en-US" sz="1400">
              <a:solidFill>
                <a:schemeClr val="tx1"/>
              </a:solidFill>
              <a:effectLst/>
              <a:latin typeface="+mn-lt"/>
              <a:ea typeface="+mn-ea"/>
              <a:cs typeface="+mn-cs"/>
            </a:rPr>
            <a:t>を若干増員していることに加え、人口が減少していることから、</a:t>
          </a:r>
          <a:r>
            <a:rPr kumimoji="1" lang="ja-JP" altLang="ja-JP" sz="1400">
              <a:solidFill>
                <a:schemeClr val="tx1"/>
              </a:solidFill>
              <a:effectLst/>
              <a:latin typeface="+mn-lt"/>
              <a:ea typeface="+mn-ea"/>
              <a:cs typeface="+mn-cs"/>
            </a:rPr>
            <a:t>人口千人当たりの職員数</a:t>
          </a:r>
          <a:r>
            <a:rPr kumimoji="1" lang="ja-JP" altLang="en-US" sz="1400">
              <a:solidFill>
                <a:schemeClr val="tx1"/>
              </a:solidFill>
              <a:effectLst/>
              <a:latin typeface="+mn-lt"/>
              <a:ea typeface="+mn-ea"/>
              <a:cs typeface="+mn-cs"/>
            </a:rPr>
            <a:t>について</a:t>
          </a:r>
          <a:r>
            <a:rPr kumimoji="1" lang="ja-JP" altLang="ja-JP" sz="1400">
              <a:solidFill>
                <a:schemeClr val="tx1"/>
              </a:solidFill>
              <a:effectLst/>
              <a:latin typeface="+mn-lt"/>
              <a:ea typeface="+mn-ea"/>
              <a:cs typeface="+mn-cs"/>
            </a:rPr>
            <a:t>は増加傾向となっており、類似団体との比較においても平均を上回っている。引き続き</a:t>
          </a:r>
          <a:r>
            <a:rPr kumimoji="1" lang="ja-JP" altLang="en-US" sz="1400">
              <a:solidFill>
                <a:schemeClr val="tx1"/>
              </a:solidFill>
              <a:effectLst/>
              <a:latin typeface="+mn-lt"/>
              <a:ea typeface="+mn-ea"/>
              <a:cs typeface="+mn-cs"/>
            </a:rPr>
            <a:t>行政ニーズ等への対応を図りつつ、</a:t>
          </a:r>
          <a:r>
            <a:rPr kumimoji="1" lang="ja-JP" altLang="ja-JP" sz="1400">
              <a:solidFill>
                <a:schemeClr val="tx1"/>
              </a:solidFill>
              <a:effectLst/>
              <a:latin typeface="+mn-lt"/>
              <a:ea typeface="+mn-ea"/>
              <a:cs typeface="+mn-cs"/>
            </a:rPr>
            <a:t>財政状況及び事務事業量を</a:t>
          </a:r>
          <a:r>
            <a:rPr kumimoji="1" lang="ja-JP" altLang="en-US" sz="1400">
              <a:solidFill>
                <a:schemeClr val="tx1"/>
              </a:solidFill>
              <a:effectLst/>
              <a:latin typeface="+mn-lt"/>
              <a:ea typeface="+mn-ea"/>
              <a:cs typeface="+mn-cs"/>
            </a:rPr>
            <a:t>勘案しながら</a:t>
          </a:r>
          <a:r>
            <a:rPr kumimoji="1" lang="ja-JP" altLang="ja-JP" sz="1400">
              <a:solidFill>
                <a:schemeClr val="tx1"/>
              </a:solidFill>
              <a:effectLst/>
              <a:latin typeface="+mn-lt"/>
              <a:ea typeface="+mn-ea"/>
              <a:cs typeface="+mn-cs"/>
            </a:rPr>
            <a:t>適正な定員管理に努める。</a:t>
          </a:r>
          <a:endParaRPr lang="ja-JP" altLang="ja-JP" sz="18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09" name="直線コネクタ 308"/>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0"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1" name="直線コネクタ 310"/>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2"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3" name="直線コネクタ 312"/>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104419</xdr:rowOff>
    </xdr:from>
    <xdr:to>
      <xdr:col>81</xdr:col>
      <xdr:colOff>44450</xdr:colOff>
      <xdr:row>61</xdr:row>
      <xdr:rowOff>110210</xdr:rowOff>
    </xdr:to>
    <xdr:cxnSp macro="">
      <xdr:nvCxnSpPr>
        <xdr:cNvPr id="314" name="直線コネクタ 313"/>
        <xdr:cNvCxnSpPr/>
      </xdr:nvCxnSpPr>
      <xdr:spPr>
        <a:xfrm>
          <a:off x="16179800" y="10562869"/>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5"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16" name="フローチャート: 判断 315"/>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79324</xdr:rowOff>
    </xdr:from>
    <xdr:to>
      <xdr:col>77</xdr:col>
      <xdr:colOff>44450</xdr:colOff>
      <xdr:row>61</xdr:row>
      <xdr:rowOff>104419</xdr:rowOff>
    </xdr:to>
    <xdr:cxnSp macro="">
      <xdr:nvCxnSpPr>
        <xdr:cNvPr id="317" name="直線コネクタ 316"/>
        <xdr:cNvCxnSpPr/>
      </xdr:nvCxnSpPr>
      <xdr:spPr>
        <a:xfrm>
          <a:off x="15290800" y="1053777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18" name="フローチャート: 判断 317"/>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19" name="テキスト ボックス 318"/>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76429</xdr:rowOff>
    </xdr:from>
    <xdr:to>
      <xdr:col>72</xdr:col>
      <xdr:colOff>203200</xdr:colOff>
      <xdr:row>61</xdr:row>
      <xdr:rowOff>79324</xdr:rowOff>
    </xdr:to>
    <xdr:cxnSp macro="">
      <xdr:nvCxnSpPr>
        <xdr:cNvPr id="320" name="直線コネクタ 319"/>
        <xdr:cNvCxnSpPr/>
      </xdr:nvCxnSpPr>
      <xdr:spPr>
        <a:xfrm>
          <a:off x="14401800" y="10534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1" name="フローチャート: 判断 320"/>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2" name="テキスト ボックス 321"/>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52298</xdr:rowOff>
    </xdr:from>
    <xdr:to>
      <xdr:col>68</xdr:col>
      <xdr:colOff>152400</xdr:colOff>
      <xdr:row>61</xdr:row>
      <xdr:rowOff>76429</xdr:rowOff>
    </xdr:to>
    <xdr:cxnSp macro="">
      <xdr:nvCxnSpPr>
        <xdr:cNvPr id="323" name="直線コネクタ 322"/>
        <xdr:cNvCxnSpPr/>
      </xdr:nvCxnSpPr>
      <xdr:spPr>
        <a:xfrm>
          <a:off x="13512800" y="105107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4" name="フローチャート: 判断 323"/>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5" name="テキスト ボックス 324"/>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26" name="フローチャート: 判断 325"/>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27" name="テキスト ボックス 326"/>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59410</xdr:rowOff>
    </xdr:from>
    <xdr:to>
      <xdr:col>81</xdr:col>
      <xdr:colOff>95250</xdr:colOff>
      <xdr:row>61</xdr:row>
      <xdr:rowOff>161010</xdr:rowOff>
    </xdr:to>
    <xdr:sp macro="" textlink="">
      <xdr:nvSpPr>
        <xdr:cNvPr id="333" name="楕円 332"/>
        <xdr:cNvSpPr/>
      </xdr:nvSpPr>
      <xdr:spPr>
        <a:xfrm>
          <a:off x="169672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31487</xdr:rowOff>
    </xdr:from>
    <xdr:ext cx="762000" cy="259045"/>
    <xdr:sp macro="" textlink="">
      <xdr:nvSpPr>
        <xdr:cNvPr id="334" name="定員管理の状況該当値テキスト"/>
        <xdr:cNvSpPr txBox="1"/>
      </xdr:nvSpPr>
      <xdr:spPr>
        <a:xfrm>
          <a:off x="17106900" y="1048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53619</xdr:rowOff>
    </xdr:from>
    <xdr:to>
      <xdr:col>77</xdr:col>
      <xdr:colOff>95250</xdr:colOff>
      <xdr:row>61</xdr:row>
      <xdr:rowOff>155219</xdr:rowOff>
    </xdr:to>
    <xdr:sp macro="" textlink="">
      <xdr:nvSpPr>
        <xdr:cNvPr id="335" name="楕円 334"/>
        <xdr:cNvSpPr/>
      </xdr:nvSpPr>
      <xdr:spPr>
        <a:xfrm>
          <a:off x="16129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139996</xdr:rowOff>
    </xdr:from>
    <xdr:ext cx="736600" cy="259045"/>
    <xdr:sp macro="" textlink="">
      <xdr:nvSpPr>
        <xdr:cNvPr id="336" name="テキスト ボックス 335"/>
        <xdr:cNvSpPr txBox="1"/>
      </xdr:nvSpPr>
      <xdr:spPr>
        <a:xfrm>
          <a:off x="15798800" y="1059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28524</xdr:rowOff>
    </xdr:from>
    <xdr:to>
      <xdr:col>73</xdr:col>
      <xdr:colOff>44450</xdr:colOff>
      <xdr:row>61</xdr:row>
      <xdr:rowOff>130124</xdr:rowOff>
    </xdr:to>
    <xdr:sp macro="" textlink="">
      <xdr:nvSpPr>
        <xdr:cNvPr id="337" name="楕円 336"/>
        <xdr:cNvSpPr/>
      </xdr:nvSpPr>
      <xdr:spPr>
        <a:xfrm>
          <a:off x="15240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114901</xdr:rowOff>
    </xdr:from>
    <xdr:ext cx="762000" cy="259045"/>
    <xdr:sp macro="" textlink="">
      <xdr:nvSpPr>
        <xdr:cNvPr id="338" name="テキスト ボックス 337"/>
        <xdr:cNvSpPr txBox="1"/>
      </xdr:nvSpPr>
      <xdr:spPr>
        <a:xfrm>
          <a:off x="14909800" y="105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25629</xdr:rowOff>
    </xdr:from>
    <xdr:to>
      <xdr:col>68</xdr:col>
      <xdr:colOff>203200</xdr:colOff>
      <xdr:row>61</xdr:row>
      <xdr:rowOff>127229</xdr:rowOff>
    </xdr:to>
    <xdr:sp macro="" textlink="">
      <xdr:nvSpPr>
        <xdr:cNvPr id="339" name="楕円 338"/>
        <xdr:cNvSpPr/>
      </xdr:nvSpPr>
      <xdr:spPr>
        <a:xfrm>
          <a:off x="14351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112006</xdr:rowOff>
    </xdr:from>
    <xdr:ext cx="762000" cy="259045"/>
    <xdr:sp macro="" textlink="">
      <xdr:nvSpPr>
        <xdr:cNvPr id="340" name="テキスト ボックス 339"/>
        <xdr:cNvSpPr txBox="1"/>
      </xdr:nvSpPr>
      <xdr:spPr>
        <a:xfrm>
          <a:off x="14020800" y="105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1498</xdr:rowOff>
    </xdr:from>
    <xdr:to>
      <xdr:col>64</xdr:col>
      <xdr:colOff>152400</xdr:colOff>
      <xdr:row>61</xdr:row>
      <xdr:rowOff>103098</xdr:rowOff>
    </xdr:to>
    <xdr:sp macro="" textlink="">
      <xdr:nvSpPr>
        <xdr:cNvPr id="341" name="楕円 340"/>
        <xdr:cNvSpPr/>
      </xdr:nvSpPr>
      <xdr:spPr>
        <a:xfrm>
          <a:off x="13462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113275</xdr:rowOff>
    </xdr:from>
    <xdr:ext cx="762000" cy="259045"/>
    <xdr:sp macro="" textlink="">
      <xdr:nvSpPr>
        <xdr:cNvPr id="342" name="テキスト ボックス 341"/>
        <xdr:cNvSpPr txBox="1"/>
      </xdr:nvSpPr>
      <xdr:spPr>
        <a:xfrm>
          <a:off x="13131800" y="102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本年度は前年度から</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5.8</a:t>
          </a:r>
          <a:r>
            <a:rPr kumimoji="1" lang="ja-JP" altLang="ja-JP" sz="1400">
              <a:solidFill>
                <a:schemeClr val="dk1"/>
              </a:solidFill>
              <a:effectLst/>
              <a:latin typeface="+mn-lt"/>
              <a:ea typeface="+mn-ea"/>
              <a:cs typeface="+mn-cs"/>
            </a:rPr>
            <a:t>％となっており、類似団体平均を下回っている。公債費負担適正化計画の</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％未満の計画は達成しているが、過去の起債償還額が多いところに普及率の高い下水道事業や病床数の多い病院事業を抱えていることなどから、引き続き比率の低下に努める。</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69" name="直線コネクタ 368"/>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0"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1" name="直線コネクタ 370"/>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88392</xdr:rowOff>
    </xdr:to>
    <xdr:cxnSp macro="">
      <xdr:nvCxnSpPr>
        <xdr:cNvPr id="374" name="直線コネクタ 373"/>
        <xdr:cNvCxnSpPr/>
      </xdr:nvCxnSpPr>
      <xdr:spPr>
        <a:xfrm flipV="1">
          <a:off x="16179800" y="682091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5"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76" name="フローチャート: 判断 375"/>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41</xdr:row>
      <xdr:rowOff>158242</xdr:rowOff>
    </xdr:to>
    <xdr:cxnSp macro="">
      <xdr:nvCxnSpPr>
        <xdr:cNvPr id="377" name="直線コネクタ 376"/>
        <xdr:cNvCxnSpPr/>
      </xdr:nvCxnSpPr>
      <xdr:spPr>
        <a:xfrm flipV="1">
          <a:off x="15290800" y="69463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78" name="フローチャート: 判断 377"/>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79" name="テキスト ボックス 378"/>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43</xdr:row>
      <xdr:rowOff>133858</xdr:rowOff>
    </xdr:to>
    <xdr:cxnSp macro="">
      <xdr:nvCxnSpPr>
        <xdr:cNvPr id="380" name="直線コネクタ 379"/>
        <xdr:cNvCxnSpPr/>
      </xdr:nvCxnSpPr>
      <xdr:spPr>
        <a:xfrm flipV="1">
          <a:off x="14401800" y="718769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1" name="フローチャート: 判断 380"/>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2" name="テキスト ボックス 381"/>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45</xdr:row>
      <xdr:rowOff>41910</xdr:rowOff>
    </xdr:to>
    <xdr:cxnSp macro="">
      <xdr:nvCxnSpPr>
        <xdr:cNvPr id="383" name="直線コネクタ 382"/>
        <xdr:cNvCxnSpPr/>
      </xdr:nvCxnSpPr>
      <xdr:spPr>
        <a:xfrm flipV="1">
          <a:off x="13512800" y="750620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4" name="フローチャート: 判断 383"/>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85" name="テキスト ボックス 384"/>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86" name="フローチャート: 判断 385"/>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87" name="テキスト ボックス 386"/>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3" name="楕円 392"/>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4"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5" name="楕円 394"/>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6" name="テキスト ボックス 39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7" name="楕円 396"/>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8" name="テキスト ボックス 397"/>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399" name="楕円 398"/>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0" name="テキスト ボックス 399"/>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1" name="楕円 400"/>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2" name="テキスト ボックス 401"/>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本年度は地方債現在高の増などにより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前年度から</a:t>
          </a:r>
          <a:r>
            <a:rPr kumimoji="1" lang="en-US" altLang="ja-JP" sz="1400">
              <a:solidFill>
                <a:schemeClr val="dk1"/>
              </a:solidFill>
              <a:effectLst/>
              <a:latin typeface="+mn-lt"/>
              <a:ea typeface="+mn-ea"/>
              <a:cs typeface="+mn-cs"/>
            </a:rPr>
            <a:t>4.5</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14.9</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たが</a:t>
          </a:r>
          <a:r>
            <a:rPr kumimoji="1" lang="ja-JP" altLang="ja-JP" sz="1400">
              <a:solidFill>
                <a:schemeClr val="dk1"/>
              </a:solidFill>
              <a:effectLst/>
              <a:latin typeface="+mn-lt"/>
              <a:ea typeface="+mn-ea"/>
              <a:cs typeface="+mn-cs"/>
            </a:rPr>
            <a:t>、類似団体平均を下回っている。今後も借入額の抑制等でさらなる比率の低下に努める。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3" name="直線コネクタ 432"/>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4"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5" name="直線コネクタ 434"/>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32415</xdr:rowOff>
    </xdr:from>
    <xdr:to>
      <xdr:col>81</xdr:col>
      <xdr:colOff>44450</xdr:colOff>
      <xdr:row>14</xdr:row>
      <xdr:rowOff>84122</xdr:rowOff>
    </xdr:to>
    <xdr:cxnSp macro="">
      <xdr:nvCxnSpPr>
        <xdr:cNvPr id="438" name="直線コネクタ 437"/>
        <xdr:cNvCxnSpPr/>
      </xdr:nvCxnSpPr>
      <xdr:spPr>
        <a:xfrm>
          <a:off x="16179800" y="243271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39"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0" name="フローチャート: 判断 439"/>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32415</xdr:rowOff>
    </xdr:from>
    <xdr:to>
      <xdr:col>77</xdr:col>
      <xdr:colOff>44450</xdr:colOff>
      <xdr:row>14</xdr:row>
      <xdr:rowOff>81824</xdr:rowOff>
    </xdr:to>
    <xdr:cxnSp macro="">
      <xdr:nvCxnSpPr>
        <xdr:cNvPr id="441" name="直線コネクタ 440"/>
        <xdr:cNvCxnSpPr/>
      </xdr:nvCxnSpPr>
      <xdr:spPr>
        <a:xfrm flipV="1">
          <a:off x="15290800" y="243271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2" name="フローチャート: 判断 441"/>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3" name="テキスト ボックス 442"/>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81824</xdr:rowOff>
    </xdr:from>
    <xdr:to>
      <xdr:col>72</xdr:col>
      <xdr:colOff>203200</xdr:colOff>
      <xdr:row>15</xdr:row>
      <xdr:rowOff>43664</xdr:rowOff>
    </xdr:to>
    <xdr:cxnSp macro="">
      <xdr:nvCxnSpPr>
        <xdr:cNvPr id="444" name="直線コネクタ 443"/>
        <xdr:cNvCxnSpPr/>
      </xdr:nvCxnSpPr>
      <xdr:spPr>
        <a:xfrm flipV="1">
          <a:off x="14401800" y="2482124"/>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5" name="フローチャート: 判断 444"/>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46" name="テキスト ボックス 445"/>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43664</xdr:rowOff>
    </xdr:from>
    <xdr:to>
      <xdr:col>68</xdr:col>
      <xdr:colOff>152400</xdr:colOff>
      <xdr:row>17</xdr:row>
      <xdr:rowOff>32838</xdr:rowOff>
    </xdr:to>
    <xdr:cxnSp macro="">
      <xdr:nvCxnSpPr>
        <xdr:cNvPr id="447" name="直線コネクタ 446"/>
        <xdr:cNvCxnSpPr/>
      </xdr:nvCxnSpPr>
      <xdr:spPr>
        <a:xfrm flipV="1">
          <a:off x="13512800" y="2615414"/>
          <a:ext cx="889000" cy="3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48" name="フローチャート: 判断 44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49" name="テキスト ボックス 448"/>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0" name="フローチャート: 判断 449"/>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1" name="テキスト ボックス 450"/>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33322</xdr:rowOff>
    </xdr:from>
    <xdr:to>
      <xdr:col>81</xdr:col>
      <xdr:colOff>95250</xdr:colOff>
      <xdr:row>14</xdr:row>
      <xdr:rowOff>134922</xdr:rowOff>
    </xdr:to>
    <xdr:sp macro="" textlink="">
      <xdr:nvSpPr>
        <xdr:cNvPr id="457" name="楕円 456"/>
        <xdr:cNvSpPr/>
      </xdr:nvSpPr>
      <xdr:spPr>
        <a:xfrm>
          <a:off x="16967200" y="2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49849</xdr:rowOff>
    </xdr:from>
    <xdr:ext cx="762000" cy="259045"/>
    <xdr:sp macro="" textlink="">
      <xdr:nvSpPr>
        <xdr:cNvPr id="458" name="将来負担の状況該当値テキスト"/>
        <xdr:cNvSpPr txBox="1"/>
      </xdr:nvSpPr>
      <xdr:spPr>
        <a:xfrm>
          <a:off x="17106900" y="22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153065</xdr:rowOff>
    </xdr:from>
    <xdr:to>
      <xdr:col>77</xdr:col>
      <xdr:colOff>95250</xdr:colOff>
      <xdr:row>14</xdr:row>
      <xdr:rowOff>83215</xdr:rowOff>
    </xdr:to>
    <xdr:sp macro="" textlink="">
      <xdr:nvSpPr>
        <xdr:cNvPr id="459" name="楕円 458"/>
        <xdr:cNvSpPr/>
      </xdr:nvSpPr>
      <xdr:spPr>
        <a:xfrm>
          <a:off x="161290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60" name="テキスト ボックス 459"/>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31024</xdr:rowOff>
    </xdr:from>
    <xdr:to>
      <xdr:col>73</xdr:col>
      <xdr:colOff>44450</xdr:colOff>
      <xdr:row>14</xdr:row>
      <xdr:rowOff>132624</xdr:rowOff>
    </xdr:to>
    <xdr:sp macro="" textlink="">
      <xdr:nvSpPr>
        <xdr:cNvPr id="461" name="楕円 460"/>
        <xdr:cNvSpPr/>
      </xdr:nvSpPr>
      <xdr:spPr>
        <a:xfrm>
          <a:off x="15240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142801</xdr:rowOff>
    </xdr:from>
    <xdr:ext cx="762000" cy="259045"/>
    <xdr:sp macro="" textlink="">
      <xdr:nvSpPr>
        <xdr:cNvPr id="462" name="テキスト ボックス 461"/>
        <xdr:cNvSpPr txBox="1"/>
      </xdr:nvSpPr>
      <xdr:spPr>
        <a:xfrm>
          <a:off x="14909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164314</xdr:rowOff>
    </xdr:from>
    <xdr:to>
      <xdr:col>68</xdr:col>
      <xdr:colOff>203200</xdr:colOff>
      <xdr:row>15</xdr:row>
      <xdr:rowOff>94464</xdr:rowOff>
    </xdr:to>
    <xdr:sp macro="" textlink="">
      <xdr:nvSpPr>
        <xdr:cNvPr id="463" name="楕円 462"/>
        <xdr:cNvSpPr/>
      </xdr:nvSpPr>
      <xdr:spPr>
        <a:xfrm>
          <a:off x="14351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104641</xdr:rowOff>
    </xdr:from>
    <xdr:ext cx="762000" cy="259045"/>
    <xdr:sp macro="" textlink="">
      <xdr:nvSpPr>
        <xdr:cNvPr id="464" name="テキスト ボックス 463"/>
        <xdr:cNvSpPr txBox="1"/>
      </xdr:nvSpPr>
      <xdr:spPr>
        <a:xfrm>
          <a:off x="14020800" y="233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153488</xdr:rowOff>
    </xdr:from>
    <xdr:to>
      <xdr:col>64</xdr:col>
      <xdr:colOff>152400</xdr:colOff>
      <xdr:row>17</xdr:row>
      <xdr:rowOff>83638</xdr:rowOff>
    </xdr:to>
    <xdr:sp macro="" textlink="">
      <xdr:nvSpPr>
        <xdr:cNvPr id="465" name="楕円 464"/>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93815</xdr:rowOff>
    </xdr:from>
    <xdr:ext cx="762000" cy="259045"/>
    <xdr:sp macro="" textlink="">
      <xdr:nvSpPr>
        <xdr:cNvPr id="466" name="テキスト ボックス 465"/>
        <xdr:cNvSpPr txBox="1"/>
      </xdr:nvSpPr>
      <xdr:spPr>
        <a:xfrm>
          <a:off x="13131800" y="266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類似団体と比較すると、人件費に係る経常収支比率は低くなっているが、要因としては行財政改革による人件費の削減や集中改革プランに掲げた定員の適正管理を行っていること、消防の業務などを一部事務組合で行っていること、公共施設の管理を指定管理者制度の導入や委託できるよう事業や事務は積極的に民間委託していることである。今後もこのような取組みを進めながら人件費の抑制に努める。</a:t>
          </a:r>
          <a:endParaRPr lang="ja-JP" altLang="ja-JP" sz="1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56787</xdr:rowOff>
    </xdr:to>
    <xdr:cxnSp macro="">
      <xdr:nvCxnSpPr>
        <xdr:cNvPr id="63" name="直線コネクタ 62"/>
        <xdr:cNvCxnSpPr/>
      </xdr:nvCxnSpPr>
      <xdr:spPr>
        <a:xfrm flipV="1">
          <a:off x="4826000" y="591058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28864</xdr:rowOff>
    </xdr:from>
    <xdr:ext cx="762000" cy="259045"/>
    <xdr:sp macro="" textlink="">
      <xdr:nvSpPr>
        <xdr:cNvPr id="64" name="人件費最小値テキスト"/>
        <xdr:cNvSpPr txBox="1"/>
      </xdr:nvSpPr>
      <xdr:spPr>
        <a:xfrm>
          <a:off x="4914900" y="705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56787</xdr:rowOff>
    </xdr:from>
    <xdr:to>
      <xdr:col>24</xdr:col>
      <xdr:colOff>114300</xdr:colOff>
      <xdr:row>41</xdr:row>
      <xdr:rowOff>56787</xdr:rowOff>
    </xdr:to>
    <xdr:cxnSp macro="">
      <xdr:nvCxnSpPr>
        <xdr:cNvPr id="65" name="直線コネクタ 64"/>
        <xdr:cNvCxnSpPr/>
      </xdr:nvCxnSpPr>
      <xdr:spPr>
        <a:xfrm>
          <a:off x="4737100" y="7086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6"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7" name="直線コネクタ 66"/>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34</xdr:row>
      <xdr:rowOff>81280</xdr:rowOff>
    </xdr:to>
    <xdr:cxnSp macro="">
      <xdr:nvCxnSpPr>
        <xdr:cNvPr id="68" name="直線コネクタ 67"/>
        <xdr:cNvCxnSpPr/>
      </xdr:nvCxnSpPr>
      <xdr:spPr>
        <a:xfrm>
          <a:off x="3987800" y="58583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125021</xdr:rowOff>
    </xdr:from>
    <xdr:ext cx="762000" cy="259045"/>
    <xdr:sp macro="" textlink="">
      <xdr:nvSpPr>
        <xdr:cNvPr id="69" name="人件費平均値テキスト"/>
        <xdr:cNvSpPr txBox="1"/>
      </xdr:nvSpPr>
      <xdr:spPr>
        <a:xfrm>
          <a:off x="4914900" y="6125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152944</xdr:rowOff>
    </xdr:from>
    <xdr:to>
      <xdr:col>24</xdr:col>
      <xdr:colOff>76200</xdr:colOff>
      <xdr:row>36</xdr:row>
      <xdr:rowOff>83094</xdr:rowOff>
    </xdr:to>
    <xdr:sp macro="" textlink="">
      <xdr:nvSpPr>
        <xdr:cNvPr id="70" name="フローチャート: 判断 69"/>
        <xdr:cNvSpPr/>
      </xdr:nvSpPr>
      <xdr:spPr>
        <a:xfrm>
          <a:off x="47752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29028</xdr:rowOff>
    </xdr:to>
    <xdr:cxnSp macro="">
      <xdr:nvCxnSpPr>
        <xdr:cNvPr id="71" name="直線コネクタ 70"/>
        <xdr:cNvCxnSpPr/>
      </xdr:nvCxnSpPr>
      <xdr:spPr>
        <a:xfrm>
          <a:off x="3098800" y="585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146413</xdr:rowOff>
    </xdr:from>
    <xdr:to>
      <xdr:col>20</xdr:col>
      <xdr:colOff>38100</xdr:colOff>
      <xdr:row>36</xdr:row>
      <xdr:rowOff>76563</xdr:rowOff>
    </xdr:to>
    <xdr:sp macro="" textlink="">
      <xdr:nvSpPr>
        <xdr:cNvPr id="72" name="フローチャート: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9434</xdr:rowOff>
    </xdr:from>
    <xdr:to>
      <xdr:col>15</xdr:col>
      <xdr:colOff>98425</xdr:colOff>
      <xdr:row>34</xdr:row>
      <xdr:rowOff>29028</xdr:rowOff>
    </xdr:to>
    <xdr:cxnSp macro="">
      <xdr:nvCxnSpPr>
        <xdr:cNvPr id="74" name="直線コネクタ 73"/>
        <xdr:cNvCxnSpPr/>
      </xdr:nvCxnSpPr>
      <xdr:spPr>
        <a:xfrm>
          <a:off x="2209800" y="58387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94161</xdr:rowOff>
    </xdr:from>
    <xdr:to>
      <xdr:col>15</xdr:col>
      <xdr:colOff>149225</xdr:colOff>
      <xdr:row>36</xdr:row>
      <xdr:rowOff>24311</xdr:rowOff>
    </xdr:to>
    <xdr:sp macro="" textlink="">
      <xdr:nvSpPr>
        <xdr:cNvPr id="75" name="フローチャート: 判断 74"/>
        <xdr:cNvSpPr/>
      </xdr:nvSpPr>
      <xdr:spPr>
        <a:xfrm>
          <a:off x="3048000" y="609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9088</xdr:rowOff>
    </xdr:from>
    <xdr:ext cx="762000" cy="259045"/>
    <xdr:sp macro="" textlink="">
      <xdr:nvSpPr>
        <xdr:cNvPr id="76" name="テキスト ボックス 75"/>
        <xdr:cNvSpPr txBox="1"/>
      </xdr:nvSpPr>
      <xdr:spPr>
        <a:xfrm>
          <a:off x="2717800" y="61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9434</xdr:rowOff>
    </xdr:to>
    <xdr:cxnSp macro="">
      <xdr:nvCxnSpPr>
        <xdr:cNvPr id="77" name="直線コネクタ 76"/>
        <xdr:cNvCxnSpPr/>
      </xdr:nvCxnSpPr>
      <xdr:spPr>
        <a:xfrm>
          <a:off x="1320800" y="5819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35214</xdr:rowOff>
    </xdr:from>
    <xdr:ext cx="762000" cy="259045"/>
    <xdr:sp macro="" textlink="">
      <xdr:nvSpPr>
        <xdr:cNvPr id="79" name="テキスト ボックス 78"/>
        <xdr:cNvSpPr txBox="1"/>
      </xdr:nvSpPr>
      <xdr:spPr>
        <a:xfrm>
          <a:off x="1828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107224</xdr:rowOff>
    </xdr:from>
    <xdr:to>
      <xdr:col>6</xdr:col>
      <xdr:colOff>171450</xdr:colOff>
      <xdr:row>36</xdr:row>
      <xdr:rowOff>37374</xdr:rowOff>
    </xdr:to>
    <xdr:sp macro="" textlink="">
      <xdr:nvSpPr>
        <xdr:cNvPr id="80" name="フローチャート: 判断 79"/>
        <xdr:cNvSpPr/>
      </xdr:nvSpPr>
      <xdr:spPr>
        <a:xfrm>
          <a:off x="1270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22151</xdr:rowOff>
    </xdr:from>
    <xdr:ext cx="762000" cy="259045"/>
    <xdr:sp macro="" textlink="">
      <xdr:nvSpPr>
        <xdr:cNvPr id="81" name="テキスト ボックス 80"/>
        <xdr:cNvSpPr txBox="1"/>
      </xdr:nvSpPr>
      <xdr:spPr>
        <a:xfrm>
          <a:off x="939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7" name="楕円 86"/>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8"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130084</xdr:rowOff>
    </xdr:from>
    <xdr:to>
      <xdr:col>11</xdr:col>
      <xdr:colOff>60325</xdr:colOff>
      <xdr:row>34</xdr:row>
      <xdr:rowOff>60234</xdr:rowOff>
    </xdr:to>
    <xdr:sp macro="" textlink="">
      <xdr:nvSpPr>
        <xdr:cNvPr id="93" name="楕円 92"/>
        <xdr:cNvSpPr/>
      </xdr:nvSpPr>
      <xdr:spPr>
        <a:xfrm>
          <a:off x="2159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70411</xdr:rowOff>
    </xdr:from>
    <xdr:ext cx="762000" cy="259045"/>
    <xdr:sp macro="" textlink="">
      <xdr:nvSpPr>
        <xdr:cNvPr id="94" name="テキスト ボックス 93"/>
        <xdr:cNvSpPr txBox="1"/>
      </xdr:nvSpPr>
      <xdr:spPr>
        <a:xfrm>
          <a:off x="1828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5" name="楕円 94"/>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6" name="テキスト ボックス 95"/>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近年、物件費は増加傾向にあるが、</a:t>
          </a:r>
          <a:r>
            <a:rPr kumimoji="1" lang="ja-JP" altLang="ja-JP" sz="1400">
              <a:solidFill>
                <a:schemeClr val="dk1"/>
              </a:solidFill>
              <a:effectLst/>
              <a:latin typeface="+mn-lt"/>
              <a:ea typeface="+mn-ea"/>
              <a:cs typeface="+mn-cs"/>
            </a:rPr>
            <a:t>類似団体と比較すると、物件費に係る経常収支比率は低くなっている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要因としては行財政改革により経常経費の削減を行っていることや委託する場合に毎年見直しをかけていることがある。今後もこのような取組みを進めながら物件費の抑制に努める。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3" name="直線コネクタ 122"/>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4"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5" name="直線コネクタ 124"/>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6"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7" name="直線コネクタ 126"/>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115570</xdr:rowOff>
    </xdr:to>
    <xdr:cxnSp macro="">
      <xdr:nvCxnSpPr>
        <xdr:cNvPr id="128" name="直線コネクタ 127"/>
        <xdr:cNvCxnSpPr/>
      </xdr:nvCxnSpPr>
      <xdr:spPr>
        <a:xfrm>
          <a:off x="15671800" y="3014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9"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30" name="フローチャート: 判断 129"/>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100330</xdr:rowOff>
    </xdr:to>
    <xdr:cxnSp macro="">
      <xdr:nvCxnSpPr>
        <xdr:cNvPr id="131" name="直線コネクタ 130"/>
        <xdr:cNvCxnSpPr/>
      </xdr:nvCxnSpPr>
      <xdr:spPr>
        <a:xfrm>
          <a:off x="14782800" y="297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2" name="フローチャート: 判断 131"/>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3" name="テキスト ボックス 132"/>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62230</xdr:rowOff>
    </xdr:to>
    <xdr:cxnSp macro="">
      <xdr:nvCxnSpPr>
        <xdr:cNvPr id="134" name="直線コネクタ 133"/>
        <xdr:cNvCxnSpPr/>
      </xdr:nvCxnSpPr>
      <xdr:spPr>
        <a:xfrm>
          <a:off x="13893800" y="2976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5" name="フローチャート: 判断 134"/>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6" name="テキスト ボックス 135"/>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62230</xdr:rowOff>
    </xdr:to>
    <xdr:cxnSp macro="">
      <xdr:nvCxnSpPr>
        <xdr:cNvPr id="137" name="直線コネクタ 136"/>
        <xdr:cNvCxnSpPr/>
      </xdr:nvCxnSpPr>
      <xdr:spPr>
        <a:xfrm>
          <a:off x="13004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8" name="フローチャート: 判断 137"/>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9" name="テキスト ボックス 138"/>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0" name="フローチャート: 判断 139"/>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41" name="テキスト ボックス 140"/>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7" name="楕円 146"/>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8"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9" name="楕円 148"/>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50" name="テキスト ボックス 149"/>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1" name="楕円 150"/>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52" name="テキスト ボックス 151"/>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3" name="楕円 152"/>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4" name="テキスト ボックス 153"/>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5" name="楕円 154"/>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6" name="テキスト ボックス 155"/>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6" name="直線コネクタ 185"/>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7"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8" name="直線コネクタ 187"/>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9"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90" name="直線コネクタ 189"/>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18143</xdr:rowOff>
    </xdr:to>
    <xdr:cxnSp macro="">
      <xdr:nvCxnSpPr>
        <xdr:cNvPr id="191" name="直線コネクタ 190"/>
        <xdr:cNvCxnSpPr/>
      </xdr:nvCxnSpPr>
      <xdr:spPr>
        <a:xfrm>
          <a:off x="3987800" y="9232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2"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3" name="フローチャート: 判断 192"/>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113393</xdr:rowOff>
    </xdr:from>
    <xdr:to>
      <xdr:col>19</xdr:col>
      <xdr:colOff>187325</xdr:colOff>
      <xdr:row>53</xdr:row>
      <xdr:rowOff>146050</xdr:rowOff>
    </xdr:to>
    <xdr:cxnSp macro="">
      <xdr:nvCxnSpPr>
        <xdr:cNvPr id="194" name="直線コネクタ 193"/>
        <xdr:cNvCxnSpPr/>
      </xdr:nvCxnSpPr>
      <xdr:spPr>
        <a:xfrm>
          <a:off x="3098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5" name="フローチャート: 判断 194"/>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6" name="テキスト ボックス 19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113393</xdr:rowOff>
    </xdr:from>
    <xdr:to>
      <xdr:col>15</xdr:col>
      <xdr:colOff>98425</xdr:colOff>
      <xdr:row>53</xdr:row>
      <xdr:rowOff>167822</xdr:rowOff>
    </xdr:to>
    <xdr:cxnSp macro="">
      <xdr:nvCxnSpPr>
        <xdr:cNvPr id="197" name="直線コネクタ 196"/>
        <xdr:cNvCxnSpPr/>
      </xdr:nvCxnSpPr>
      <xdr:spPr>
        <a:xfrm flipV="1">
          <a:off x="2209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8" name="フローチャート: 判断 197"/>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9" name="テキスト ボックス 198"/>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167822</xdr:rowOff>
    </xdr:to>
    <xdr:cxnSp macro="">
      <xdr:nvCxnSpPr>
        <xdr:cNvPr id="200" name="直線コネクタ 199"/>
        <xdr:cNvCxnSpPr/>
      </xdr:nvCxnSpPr>
      <xdr:spPr>
        <a:xfrm>
          <a:off x="1320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201" name="フローチャート: 判断 200"/>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2" name="テキスト ボックス 201"/>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3" name="フローチャート: 判断 202"/>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4" name="テキスト ボックス 203"/>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0" name="楕円 209"/>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11" name="扶助費該当値テキスト"/>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2" name="楕円 21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3" name="テキスト ボックス 21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62593</xdr:rowOff>
    </xdr:from>
    <xdr:to>
      <xdr:col>15</xdr:col>
      <xdr:colOff>149225</xdr:colOff>
      <xdr:row>53</xdr:row>
      <xdr:rowOff>164193</xdr:rowOff>
    </xdr:to>
    <xdr:sp macro="" textlink="">
      <xdr:nvSpPr>
        <xdr:cNvPr id="214" name="楕円 213"/>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2920</xdr:rowOff>
    </xdr:from>
    <xdr:ext cx="762000" cy="259045"/>
    <xdr:sp macro="" textlink="">
      <xdr:nvSpPr>
        <xdr:cNvPr id="215" name="テキスト ボックス 214"/>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6" name="楕円 215"/>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7" name="テキスト ボックス 216"/>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8" name="楕円 21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9" name="テキスト ボックス 21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800"/>
            </a:lnSpc>
          </a:pPr>
          <a:r>
            <a:rPr kumimoji="1" lang="ja-JP" altLang="ja-JP" sz="1400">
              <a:solidFill>
                <a:schemeClr val="dk1"/>
              </a:solidFill>
              <a:effectLst/>
              <a:latin typeface="+mn-lt"/>
              <a:ea typeface="+mn-ea"/>
              <a:cs typeface="+mn-cs"/>
            </a:rPr>
            <a:t>　類似団体の中で一番低い</a:t>
          </a:r>
          <a:r>
            <a:rPr kumimoji="1" lang="en-US" altLang="ja-JP" sz="1400">
              <a:solidFill>
                <a:schemeClr val="dk1"/>
              </a:solidFill>
              <a:effectLst/>
              <a:latin typeface="+mn-lt"/>
              <a:ea typeface="+mn-ea"/>
              <a:cs typeface="+mn-cs"/>
            </a:rPr>
            <a:t>8.6</a:t>
          </a:r>
          <a:r>
            <a:rPr kumimoji="1" lang="ja-JP" altLang="ja-JP" sz="1400">
              <a:solidFill>
                <a:schemeClr val="dk1"/>
              </a:solidFill>
              <a:effectLst/>
              <a:latin typeface="+mn-lt"/>
              <a:ea typeface="+mn-ea"/>
              <a:cs typeface="+mn-cs"/>
            </a:rPr>
            <a:t>％となっているが、要因としては繰出金が少ないことにある。今後も各事業において独立採算の原則に立ち普通会計の負担額を減らしていくように努める。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96520</xdr:rowOff>
    </xdr:from>
    <xdr:to>
      <xdr:col>82</xdr:col>
      <xdr:colOff>107950</xdr:colOff>
      <xdr:row>61</xdr:row>
      <xdr:rowOff>46990</xdr:rowOff>
    </xdr:to>
    <xdr:cxnSp macro="">
      <xdr:nvCxnSpPr>
        <xdr:cNvPr id="247" name="直線コネクタ 246"/>
        <xdr:cNvCxnSpPr/>
      </xdr:nvCxnSpPr>
      <xdr:spPr>
        <a:xfrm flipV="1">
          <a:off x="16510000" y="93548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8"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9" name="直線コネクタ 248"/>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11447</xdr:rowOff>
    </xdr:from>
    <xdr:ext cx="762000" cy="259045"/>
    <xdr:sp macro="" textlink="">
      <xdr:nvSpPr>
        <xdr:cNvPr id="250" name="その他最大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96520</xdr:rowOff>
    </xdr:from>
    <xdr:to>
      <xdr:col>82</xdr:col>
      <xdr:colOff>196850</xdr:colOff>
      <xdr:row>54</xdr:row>
      <xdr:rowOff>96520</xdr:rowOff>
    </xdr:to>
    <xdr:cxnSp macro="">
      <xdr:nvCxnSpPr>
        <xdr:cNvPr id="251" name="直線コネクタ 250"/>
        <xdr:cNvCxnSpPr/>
      </xdr:nvCxnSpPr>
      <xdr:spPr>
        <a:xfrm>
          <a:off x="16421100" y="935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96520</xdr:rowOff>
    </xdr:to>
    <xdr:cxnSp macro="">
      <xdr:nvCxnSpPr>
        <xdr:cNvPr id="252" name="直線コネクタ 251"/>
        <xdr:cNvCxnSpPr/>
      </xdr:nvCxnSpPr>
      <xdr:spPr>
        <a:xfrm>
          <a:off x="15671800" y="9331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74947</xdr:rowOff>
    </xdr:from>
    <xdr:ext cx="762000" cy="259045"/>
    <xdr:sp macro="" textlink="">
      <xdr:nvSpPr>
        <xdr:cNvPr id="253" name="その他平均値テキスト"/>
        <xdr:cNvSpPr txBox="1"/>
      </xdr:nvSpPr>
      <xdr:spPr>
        <a:xfrm>
          <a:off x="16598900" y="984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54" name="フローチャート: 判断 253"/>
        <xdr:cNvSpPr/>
      </xdr:nvSpPr>
      <xdr:spPr>
        <a:xfrm>
          <a:off x="164592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104140</xdr:rowOff>
    </xdr:to>
    <xdr:cxnSp macro="">
      <xdr:nvCxnSpPr>
        <xdr:cNvPr id="255" name="直線コネクタ 254"/>
        <xdr:cNvCxnSpPr/>
      </xdr:nvCxnSpPr>
      <xdr:spPr>
        <a:xfrm flipV="1">
          <a:off x="14782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6" name="フローチャート: 判断 255"/>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57" name="テキスト ボックス 256"/>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104140</xdr:rowOff>
    </xdr:to>
    <xdr:cxnSp macro="">
      <xdr:nvCxnSpPr>
        <xdr:cNvPr id="258" name="直線コネクタ 257"/>
        <xdr:cNvCxnSpPr/>
      </xdr:nvCxnSpPr>
      <xdr:spPr>
        <a:xfrm>
          <a:off x="13893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9" name="フローチャート: 判断 258"/>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0" name="テキスト ボックス 259"/>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5080</xdr:rowOff>
    </xdr:to>
    <xdr:cxnSp macro="">
      <xdr:nvCxnSpPr>
        <xdr:cNvPr id="261" name="直線コネクタ 260"/>
        <xdr:cNvCxnSpPr/>
      </xdr:nvCxnSpPr>
      <xdr:spPr>
        <a:xfrm>
          <a:off x="13004800" y="9263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2" name="フローチャート: 判断 26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3" name="テキスト ボックス 26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4" name="フローチャート: 判断 263"/>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5" name="テキスト ボックス 26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71" name="楕円 270"/>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125747</xdr:rowOff>
    </xdr:from>
    <xdr:ext cx="762000" cy="259045"/>
    <xdr:sp macro="" textlink="">
      <xdr:nvSpPr>
        <xdr:cNvPr id="272" name="その他該当値テキスト"/>
        <xdr:cNvSpPr txBox="1"/>
      </xdr:nvSpPr>
      <xdr:spPr>
        <a:xfrm>
          <a:off x="16598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3" name="楕円 272"/>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4" name="テキスト ボックス 273"/>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5" name="楕円 274"/>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6" name="テキスト ボックス 275"/>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7" name="楕円 276"/>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78" name="テキスト ボックス 277"/>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9" name="楕円 278"/>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80" name="テキスト ボックス 279"/>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類似団体と比較すると、補助費等に係る経常収支比率は平均を大きく上回っている。これは消防などの業務を一部事務組合で行っていることにより負担金が大きくなっているが、今後も普通会計の負担額を減らす一部事務組合の適正な執行体制の確立に努める。</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5" name="直線コネクタ 304"/>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6"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7" name="直線コネクタ 306"/>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8"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9" name="直線コネクタ 308"/>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39</xdr:row>
      <xdr:rowOff>101854</xdr:rowOff>
    </xdr:to>
    <xdr:cxnSp macro="">
      <xdr:nvCxnSpPr>
        <xdr:cNvPr id="310" name="直線コネクタ 309"/>
        <xdr:cNvCxnSpPr/>
      </xdr:nvCxnSpPr>
      <xdr:spPr>
        <a:xfrm>
          <a:off x="15671800" y="67609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1"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2" name="フローチャート: 判断 311"/>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74422</xdr:rowOff>
    </xdr:to>
    <xdr:cxnSp macro="">
      <xdr:nvCxnSpPr>
        <xdr:cNvPr id="313" name="直線コネクタ 312"/>
        <xdr:cNvCxnSpPr/>
      </xdr:nvCxnSpPr>
      <xdr:spPr>
        <a:xfrm>
          <a:off x="14782800" y="6756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4" name="フローチャート: 判断 313"/>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5" name="テキスト ボックス 31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69850</xdr:rowOff>
    </xdr:to>
    <xdr:cxnSp macro="">
      <xdr:nvCxnSpPr>
        <xdr:cNvPr id="316" name="直線コネクタ 315"/>
        <xdr:cNvCxnSpPr/>
      </xdr:nvCxnSpPr>
      <xdr:spPr>
        <a:xfrm>
          <a:off x="13893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7" name="フローチャート: 判断 316"/>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8" name="テキスト ボックス 317"/>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33274</xdr:rowOff>
    </xdr:to>
    <xdr:cxnSp macro="">
      <xdr:nvCxnSpPr>
        <xdr:cNvPr id="319" name="直線コネクタ 318"/>
        <xdr:cNvCxnSpPr/>
      </xdr:nvCxnSpPr>
      <xdr:spPr>
        <a:xfrm flipV="1">
          <a:off x="13004800" y="6669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9" name="楕円 328"/>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131081</xdr:rowOff>
    </xdr:from>
    <xdr:ext cx="762000" cy="259045"/>
    <xdr:sp macro="" textlink="">
      <xdr:nvSpPr>
        <xdr:cNvPr id="330"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1" name="楕円 330"/>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2" name="テキスト ボックス 331"/>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3" name="楕円 332"/>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4" name="テキスト ボックス 333"/>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5" name="楕円 334"/>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6" name="テキスト ボックス 335"/>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37" name="楕円 336"/>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38" name="テキスト ボックス 337"/>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800"/>
            </a:lnSpc>
          </a:pPr>
          <a:r>
            <a:rPr kumimoji="1" lang="ja-JP" altLang="ja-JP" sz="1400">
              <a:solidFill>
                <a:schemeClr val="dk1"/>
              </a:solidFill>
              <a:effectLst/>
              <a:latin typeface="+mn-lt"/>
              <a:ea typeface="+mn-ea"/>
              <a:cs typeface="+mn-cs"/>
            </a:rPr>
            <a:t>　本年度は前年度から</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15.2</a:t>
          </a:r>
          <a:r>
            <a:rPr kumimoji="1" lang="ja-JP" altLang="ja-JP" sz="1400">
              <a:solidFill>
                <a:schemeClr val="dk1"/>
              </a:solidFill>
              <a:effectLst/>
              <a:latin typeface="+mn-lt"/>
              <a:ea typeface="+mn-ea"/>
              <a:cs typeface="+mn-cs"/>
            </a:rPr>
            <a:t>％となっており、類似団体平均を下回った。これは、過去に短期的集中的に行った社会資本整備などに借り入れた借入金の償還が進んでいるためである。また、地方債の残高の中には、過疎債などの普通交付税に算入される起債償還も多く含まれている。依然、公債費の占める割合が高いことから公債費負担の適正化に努める。</a:t>
          </a:r>
          <a:endParaRPr lang="ja-JP" altLang="ja-JP" sz="18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6" name="直線コネクタ 365"/>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8" name="直線コネクタ 36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9"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70" name="直線コネクタ 369"/>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77470</xdr:rowOff>
    </xdr:to>
    <xdr:cxnSp macro="">
      <xdr:nvCxnSpPr>
        <xdr:cNvPr id="371" name="直線コネクタ 370"/>
        <xdr:cNvCxnSpPr/>
      </xdr:nvCxnSpPr>
      <xdr:spPr>
        <a:xfrm flipV="1">
          <a:off x="3987800" y="12905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2"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3" name="フローチャート: 判断 372"/>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76</xdr:row>
      <xdr:rowOff>5080</xdr:rowOff>
    </xdr:to>
    <xdr:cxnSp macro="">
      <xdr:nvCxnSpPr>
        <xdr:cNvPr id="374" name="直線コネクタ 373"/>
        <xdr:cNvCxnSpPr/>
      </xdr:nvCxnSpPr>
      <xdr:spPr>
        <a:xfrm flipV="1">
          <a:off x="3098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5" name="フローチャート: 判断 374"/>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6" name="テキスト ボックス 375"/>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77</xdr:row>
      <xdr:rowOff>46989</xdr:rowOff>
    </xdr:to>
    <xdr:cxnSp macro="">
      <xdr:nvCxnSpPr>
        <xdr:cNvPr id="377" name="直線コネクタ 376"/>
        <xdr:cNvCxnSpPr/>
      </xdr:nvCxnSpPr>
      <xdr:spPr>
        <a:xfrm flipV="1">
          <a:off x="2209800" y="130352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8" name="フローチャート: 判断 377"/>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9" name="テキスト ボックス 378"/>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146050</xdr:rowOff>
    </xdr:to>
    <xdr:cxnSp macro="">
      <xdr:nvCxnSpPr>
        <xdr:cNvPr id="380" name="直線コネクタ 379"/>
        <xdr:cNvCxnSpPr/>
      </xdr:nvCxnSpPr>
      <xdr:spPr>
        <a:xfrm flipV="1">
          <a:off x="1320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1" name="フローチャート: 判断 380"/>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2" name="テキスト ボックス 381"/>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3" name="テキスト ボックス 392"/>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4" name="楕円 393"/>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5" name="テキスト ボックス 394"/>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8" name="楕円 39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9" name="テキスト ボックス 398"/>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本年度は前年度から</a:t>
          </a:r>
          <a:r>
            <a:rPr kumimoji="1" lang="en-US" altLang="ja-JP" sz="1400">
              <a:solidFill>
                <a:schemeClr val="tx1"/>
              </a:solidFill>
              <a:effectLst/>
              <a:latin typeface="+mn-lt"/>
              <a:ea typeface="+mn-ea"/>
              <a:cs typeface="+mn-cs"/>
            </a:rPr>
            <a:t>2.3</a:t>
          </a:r>
          <a:r>
            <a:rPr kumimoji="1" lang="ja-JP" altLang="ja-JP" sz="1400">
              <a:solidFill>
                <a:schemeClr val="tx1"/>
              </a:solidFill>
              <a:effectLst/>
              <a:latin typeface="+mn-lt"/>
              <a:ea typeface="+mn-ea"/>
              <a:cs typeface="+mn-cs"/>
            </a:rPr>
            <a:t>ポイント増加し</a:t>
          </a:r>
          <a:r>
            <a:rPr kumimoji="1" lang="en-US" altLang="ja-JP" sz="1400">
              <a:solidFill>
                <a:schemeClr val="tx1"/>
              </a:solidFill>
              <a:effectLst/>
              <a:latin typeface="+mn-lt"/>
              <a:ea typeface="+mn-ea"/>
              <a:cs typeface="+mn-cs"/>
            </a:rPr>
            <a:t>67.5</a:t>
          </a:r>
          <a:r>
            <a:rPr kumimoji="1" lang="ja-JP" altLang="ja-JP" sz="1400">
              <a:solidFill>
                <a:schemeClr val="tx1"/>
              </a:solidFill>
              <a:effectLst/>
              <a:latin typeface="+mn-lt"/>
              <a:ea typeface="+mn-ea"/>
              <a:cs typeface="+mn-cs"/>
            </a:rPr>
            <a:t>％となった。これは、投資的経費のうち、</a:t>
          </a:r>
          <a:r>
            <a:rPr kumimoji="1" lang="ja-JP" altLang="en-US" sz="1400">
              <a:solidFill>
                <a:schemeClr val="tx1"/>
              </a:solidFill>
              <a:effectLst/>
              <a:latin typeface="+mn-lt"/>
              <a:ea typeface="+mn-ea"/>
              <a:cs typeface="+mn-cs"/>
            </a:rPr>
            <a:t>市営野球場</a:t>
          </a:r>
          <a:r>
            <a:rPr kumimoji="1" lang="ja-JP" altLang="ja-JP" sz="1400">
              <a:solidFill>
                <a:schemeClr val="tx1"/>
              </a:solidFill>
              <a:effectLst/>
              <a:latin typeface="+mn-lt"/>
              <a:ea typeface="+mn-ea"/>
              <a:cs typeface="+mn-cs"/>
            </a:rPr>
            <a:t>の大規模改修工事等によるものだが、類似団体と比較すると平均を大きく下回っている。今後も税収の大幅な増加が見込まれず、交付税の見通しも不透明であることを鑑み、計画的な事業の実施に努める。</a:t>
          </a:r>
          <a:endParaRPr lang="ja-JP" altLang="ja-JP" sz="18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5" name="直線コネクタ 424"/>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6"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7" name="直線コネクタ 426"/>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9" name="直線コネクタ 42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75</xdr:row>
      <xdr:rowOff>69850</xdr:rowOff>
    </xdr:to>
    <xdr:cxnSp macro="">
      <xdr:nvCxnSpPr>
        <xdr:cNvPr id="430" name="直線コネクタ 429"/>
        <xdr:cNvCxnSpPr/>
      </xdr:nvCxnSpPr>
      <xdr:spPr>
        <a:xfrm>
          <a:off x="15671800" y="128234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2" name="フローチャート: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74</xdr:row>
      <xdr:rowOff>136144</xdr:rowOff>
    </xdr:to>
    <xdr:cxnSp macro="">
      <xdr:nvCxnSpPr>
        <xdr:cNvPr id="433" name="直線コネクタ 432"/>
        <xdr:cNvCxnSpPr/>
      </xdr:nvCxnSpPr>
      <xdr:spPr>
        <a:xfrm>
          <a:off x="14782800" y="12800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4" name="フローチャート: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147574</xdr:rowOff>
    </xdr:from>
    <xdr:to>
      <xdr:col>73</xdr:col>
      <xdr:colOff>180975</xdr:colOff>
      <xdr:row>74</xdr:row>
      <xdr:rowOff>113284</xdr:rowOff>
    </xdr:to>
    <xdr:cxnSp macro="">
      <xdr:nvCxnSpPr>
        <xdr:cNvPr id="436" name="直線コネクタ 435"/>
        <xdr:cNvCxnSpPr/>
      </xdr:nvCxnSpPr>
      <xdr:spPr>
        <a:xfrm>
          <a:off x="13893800" y="126634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7" name="フローチャート: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147574</xdr:rowOff>
    </xdr:from>
    <xdr:to>
      <xdr:col>69</xdr:col>
      <xdr:colOff>92075</xdr:colOff>
      <xdr:row>73</xdr:row>
      <xdr:rowOff>161290</xdr:rowOff>
    </xdr:to>
    <xdr:cxnSp macro="">
      <xdr:nvCxnSpPr>
        <xdr:cNvPr id="439" name="直線コネクタ 438"/>
        <xdr:cNvCxnSpPr/>
      </xdr:nvCxnSpPr>
      <xdr:spPr>
        <a:xfrm flipV="1">
          <a:off x="13004800" y="126634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0" name="フローチャート: 判断 439"/>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1" name="テキスト ボックス 440"/>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9" name="楕円 448"/>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50"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51" name="楕円 450"/>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52" name="テキスト ボックス 451"/>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53" name="楕円 452"/>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54" name="テキスト ボックス 45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96774</xdr:rowOff>
    </xdr:from>
    <xdr:to>
      <xdr:col>69</xdr:col>
      <xdr:colOff>142875</xdr:colOff>
      <xdr:row>74</xdr:row>
      <xdr:rowOff>26924</xdr:rowOff>
    </xdr:to>
    <xdr:sp macro="" textlink="">
      <xdr:nvSpPr>
        <xdr:cNvPr id="455" name="楕円 454"/>
        <xdr:cNvSpPr/>
      </xdr:nvSpPr>
      <xdr:spPr>
        <a:xfrm>
          <a:off x="13843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37101</xdr:rowOff>
    </xdr:from>
    <xdr:ext cx="762000" cy="259045"/>
    <xdr:sp macro="" textlink="">
      <xdr:nvSpPr>
        <xdr:cNvPr id="456" name="テキスト ボックス 455"/>
        <xdr:cNvSpPr txBox="1"/>
      </xdr:nvSpPr>
      <xdr:spPr>
        <a:xfrm>
          <a:off x="13512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7" name="楕円 45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8" name="テキスト ボックス 45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157558</xdr:rowOff>
    </xdr:from>
    <xdr:to>
      <xdr:col>29</xdr:col>
      <xdr:colOff>127000</xdr:colOff>
      <xdr:row>17</xdr:row>
      <xdr:rowOff>10051</xdr:rowOff>
    </xdr:to>
    <xdr:cxnSp macro="">
      <xdr:nvCxnSpPr>
        <xdr:cNvPr id="47" name="直線コネクタ 46"/>
        <xdr:cNvCxnSpPr/>
      </xdr:nvCxnSpPr>
      <xdr:spPr bwMode="auto">
        <a:xfrm flipV="1">
          <a:off x="5003800" y="2948383"/>
          <a:ext cx="6477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8479</xdr:rowOff>
    </xdr:from>
    <xdr:to>
      <xdr:col>26</xdr:col>
      <xdr:colOff>50800</xdr:colOff>
      <xdr:row>17</xdr:row>
      <xdr:rowOff>10051</xdr:rowOff>
    </xdr:to>
    <xdr:cxnSp macro="">
      <xdr:nvCxnSpPr>
        <xdr:cNvPr id="50" name="直線コネクタ 49"/>
        <xdr:cNvCxnSpPr/>
      </xdr:nvCxnSpPr>
      <xdr:spPr bwMode="auto">
        <a:xfrm>
          <a:off x="4305300" y="2970754"/>
          <a:ext cx="698500" cy="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8479</xdr:rowOff>
    </xdr:from>
    <xdr:to>
      <xdr:col>22</xdr:col>
      <xdr:colOff>114300</xdr:colOff>
      <xdr:row>17</xdr:row>
      <xdr:rowOff>30767</xdr:rowOff>
    </xdr:to>
    <xdr:cxnSp macro="">
      <xdr:nvCxnSpPr>
        <xdr:cNvPr id="53" name="直線コネクタ 52"/>
        <xdr:cNvCxnSpPr/>
      </xdr:nvCxnSpPr>
      <xdr:spPr bwMode="auto">
        <a:xfrm flipV="1">
          <a:off x="3606800" y="2970754"/>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30767</xdr:rowOff>
    </xdr:from>
    <xdr:to>
      <xdr:col>18</xdr:col>
      <xdr:colOff>177800</xdr:colOff>
      <xdr:row>17</xdr:row>
      <xdr:rowOff>57746</xdr:rowOff>
    </xdr:to>
    <xdr:cxnSp macro="">
      <xdr:nvCxnSpPr>
        <xdr:cNvPr id="56" name="直線コネクタ 55"/>
        <xdr:cNvCxnSpPr/>
      </xdr:nvCxnSpPr>
      <xdr:spPr bwMode="auto">
        <a:xfrm flipV="1">
          <a:off x="2908300" y="2993042"/>
          <a:ext cx="698500" cy="2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106758</xdr:rowOff>
    </xdr:from>
    <xdr:to>
      <xdr:col>29</xdr:col>
      <xdr:colOff>177800</xdr:colOff>
      <xdr:row>17</xdr:row>
      <xdr:rowOff>36908</xdr:rowOff>
    </xdr:to>
    <xdr:sp macro="" textlink="">
      <xdr:nvSpPr>
        <xdr:cNvPr id="66" name="楕円 65"/>
        <xdr:cNvSpPr/>
      </xdr:nvSpPr>
      <xdr:spPr bwMode="auto">
        <a:xfrm>
          <a:off x="5600700" y="28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123285</xdr:rowOff>
    </xdr:from>
    <xdr:ext cx="762000" cy="259045"/>
    <xdr:sp macro="" textlink="">
      <xdr:nvSpPr>
        <xdr:cNvPr id="67" name="人口1人当たり決算額の推移該当値テキスト130"/>
        <xdr:cNvSpPr txBox="1"/>
      </xdr:nvSpPr>
      <xdr:spPr>
        <a:xfrm>
          <a:off x="5740400" y="27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130701</xdr:rowOff>
    </xdr:from>
    <xdr:to>
      <xdr:col>26</xdr:col>
      <xdr:colOff>101600</xdr:colOff>
      <xdr:row>17</xdr:row>
      <xdr:rowOff>60851</xdr:rowOff>
    </xdr:to>
    <xdr:sp macro="" textlink="">
      <xdr:nvSpPr>
        <xdr:cNvPr id="68" name="楕円 67"/>
        <xdr:cNvSpPr/>
      </xdr:nvSpPr>
      <xdr:spPr bwMode="auto">
        <a:xfrm>
          <a:off x="4953000" y="292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71028</xdr:rowOff>
    </xdr:from>
    <xdr:ext cx="736600" cy="259045"/>
    <xdr:sp macro="" textlink="">
      <xdr:nvSpPr>
        <xdr:cNvPr id="69" name="テキスト ボックス 68"/>
        <xdr:cNvSpPr txBox="1"/>
      </xdr:nvSpPr>
      <xdr:spPr>
        <a:xfrm>
          <a:off x="4622800" y="269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129129</xdr:rowOff>
    </xdr:from>
    <xdr:to>
      <xdr:col>22</xdr:col>
      <xdr:colOff>165100</xdr:colOff>
      <xdr:row>17</xdr:row>
      <xdr:rowOff>59279</xdr:rowOff>
    </xdr:to>
    <xdr:sp macro="" textlink="">
      <xdr:nvSpPr>
        <xdr:cNvPr id="70" name="楕円 69"/>
        <xdr:cNvSpPr/>
      </xdr:nvSpPr>
      <xdr:spPr bwMode="auto">
        <a:xfrm>
          <a:off x="42545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69456</xdr:rowOff>
    </xdr:from>
    <xdr:ext cx="762000" cy="259045"/>
    <xdr:sp macro="" textlink="">
      <xdr:nvSpPr>
        <xdr:cNvPr id="71" name="テキスト ボックス 70"/>
        <xdr:cNvSpPr txBox="1"/>
      </xdr:nvSpPr>
      <xdr:spPr>
        <a:xfrm>
          <a:off x="3924300" y="26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151417</xdr:rowOff>
    </xdr:from>
    <xdr:to>
      <xdr:col>19</xdr:col>
      <xdr:colOff>38100</xdr:colOff>
      <xdr:row>17</xdr:row>
      <xdr:rowOff>81567</xdr:rowOff>
    </xdr:to>
    <xdr:sp macro="" textlink="">
      <xdr:nvSpPr>
        <xdr:cNvPr id="72" name="楕円 71"/>
        <xdr:cNvSpPr/>
      </xdr:nvSpPr>
      <xdr:spPr bwMode="auto">
        <a:xfrm>
          <a:off x="3556000" y="294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91744</xdr:rowOff>
    </xdr:from>
    <xdr:ext cx="762000" cy="259045"/>
    <xdr:sp macro="" textlink="">
      <xdr:nvSpPr>
        <xdr:cNvPr id="73" name="テキスト ボックス 72"/>
        <xdr:cNvSpPr txBox="1"/>
      </xdr:nvSpPr>
      <xdr:spPr>
        <a:xfrm>
          <a:off x="3225800" y="27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6946</xdr:rowOff>
    </xdr:from>
    <xdr:to>
      <xdr:col>15</xdr:col>
      <xdr:colOff>101600</xdr:colOff>
      <xdr:row>17</xdr:row>
      <xdr:rowOff>108546</xdr:rowOff>
    </xdr:to>
    <xdr:sp macro="" textlink="">
      <xdr:nvSpPr>
        <xdr:cNvPr id="74" name="楕円 73"/>
        <xdr:cNvSpPr/>
      </xdr:nvSpPr>
      <xdr:spPr bwMode="auto">
        <a:xfrm>
          <a:off x="2857500" y="296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118723</xdr:rowOff>
    </xdr:from>
    <xdr:ext cx="762000" cy="259045"/>
    <xdr:sp macro="" textlink="">
      <xdr:nvSpPr>
        <xdr:cNvPr id="75" name="テキスト ボックス 74"/>
        <xdr:cNvSpPr txBox="1"/>
      </xdr:nvSpPr>
      <xdr:spPr>
        <a:xfrm>
          <a:off x="2527300" y="27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219387</xdr:rowOff>
    </xdr:from>
    <xdr:to>
      <xdr:col>29</xdr:col>
      <xdr:colOff>127000</xdr:colOff>
      <xdr:row>37</xdr:row>
      <xdr:rowOff>255195</xdr:rowOff>
    </xdr:to>
    <xdr:cxnSp macro="">
      <xdr:nvCxnSpPr>
        <xdr:cNvPr id="111" name="直線コネクタ 110"/>
        <xdr:cNvCxnSpPr/>
      </xdr:nvCxnSpPr>
      <xdr:spPr bwMode="auto">
        <a:xfrm flipV="1">
          <a:off x="5003800" y="7344087"/>
          <a:ext cx="647700" cy="3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130870</xdr:rowOff>
    </xdr:from>
    <xdr:to>
      <xdr:col>26</xdr:col>
      <xdr:colOff>50800</xdr:colOff>
      <xdr:row>37</xdr:row>
      <xdr:rowOff>255195</xdr:rowOff>
    </xdr:to>
    <xdr:cxnSp macro="">
      <xdr:nvCxnSpPr>
        <xdr:cNvPr id="114" name="直線コネクタ 113"/>
        <xdr:cNvCxnSpPr/>
      </xdr:nvCxnSpPr>
      <xdr:spPr bwMode="auto">
        <a:xfrm>
          <a:off x="4305300" y="7255570"/>
          <a:ext cx="698500" cy="12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54273</xdr:rowOff>
    </xdr:from>
    <xdr:to>
      <xdr:col>22</xdr:col>
      <xdr:colOff>114300</xdr:colOff>
      <xdr:row>37</xdr:row>
      <xdr:rowOff>130870</xdr:rowOff>
    </xdr:to>
    <xdr:cxnSp macro="">
      <xdr:nvCxnSpPr>
        <xdr:cNvPr id="117" name="直線コネクタ 116"/>
        <xdr:cNvCxnSpPr/>
      </xdr:nvCxnSpPr>
      <xdr:spPr bwMode="auto">
        <a:xfrm>
          <a:off x="3606800" y="7178973"/>
          <a:ext cx="698500" cy="7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66829</xdr:rowOff>
    </xdr:from>
    <xdr:to>
      <xdr:col>18</xdr:col>
      <xdr:colOff>177800</xdr:colOff>
      <xdr:row>37</xdr:row>
      <xdr:rowOff>54273</xdr:rowOff>
    </xdr:to>
    <xdr:cxnSp macro="">
      <xdr:nvCxnSpPr>
        <xdr:cNvPr id="120" name="直線コネクタ 119"/>
        <xdr:cNvCxnSpPr/>
      </xdr:nvCxnSpPr>
      <xdr:spPr bwMode="auto">
        <a:xfrm>
          <a:off x="2908300" y="7020079"/>
          <a:ext cx="698500" cy="15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168587</xdr:rowOff>
    </xdr:from>
    <xdr:to>
      <xdr:col>29</xdr:col>
      <xdr:colOff>177800</xdr:colOff>
      <xdr:row>37</xdr:row>
      <xdr:rowOff>270187</xdr:rowOff>
    </xdr:to>
    <xdr:sp macro="" textlink="">
      <xdr:nvSpPr>
        <xdr:cNvPr id="130" name="楕円 129"/>
        <xdr:cNvSpPr/>
      </xdr:nvSpPr>
      <xdr:spPr bwMode="auto">
        <a:xfrm>
          <a:off x="5600700" y="729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140664</xdr:rowOff>
    </xdr:from>
    <xdr:ext cx="762000" cy="259045"/>
    <xdr:sp macro="" textlink="">
      <xdr:nvSpPr>
        <xdr:cNvPr id="131" name="人口1人当たり決算額の推移該当値テキスト445"/>
        <xdr:cNvSpPr txBox="1"/>
      </xdr:nvSpPr>
      <xdr:spPr>
        <a:xfrm>
          <a:off x="5740400" y="726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204395</xdr:rowOff>
    </xdr:from>
    <xdr:to>
      <xdr:col>26</xdr:col>
      <xdr:colOff>101600</xdr:colOff>
      <xdr:row>37</xdr:row>
      <xdr:rowOff>305995</xdr:rowOff>
    </xdr:to>
    <xdr:sp macro="" textlink="">
      <xdr:nvSpPr>
        <xdr:cNvPr id="132" name="楕円 131"/>
        <xdr:cNvSpPr/>
      </xdr:nvSpPr>
      <xdr:spPr bwMode="auto">
        <a:xfrm>
          <a:off x="4953000" y="732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290772</xdr:rowOff>
    </xdr:from>
    <xdr:ext cx="736600" cy="259045"/>
    <xdr:sp macro="" textlink="">
      <xdr:nvSpPr>
        <xdr:cNvPr id="133" name="テキスト ボックス 132"/>
        <xdr:cNvSpPr txBox="1"/>
      </xdr:nvSpPr>
      <xdr:spPr>
        <a:xfrm>
          <a:off x="4622800" y="741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80070</xdr:rowOff>
    </xdr:from>
    <xdr:to>
      <xdr:col>22</xdr:col>
      <xdr:colOff>165100</xdr:colOff>
      <xdr:row>37</xdr:row>
      <xdr:rowOff>181670</xdr:rowOff>
    </xdr:to>
    <xdr:sp macro="" textlink="">
      <xdr:nvSpPr>
        <xdr:cNvPr id="134" name="楕円 133"/>
        <xdr:cNvSpPr/>
      </xdr:nvSpPr>
      <xdr:spPr bwMode="auto">
        <a:xfrm>
          <a:off x="4254500" y="720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166447</xdr:rowOff>
    </xdr:from>
    <xdr:ext cx="762000" cy="259045"/>
    <xdr:sp macro="" textlink="">
      <xdr:nvSpPr>
        <xdr:cNvPr id="135" name="テキスト ボックス 134"/>
        <xdr:cNvSpPr txBox="1"/>
      </xdr:nvSpPr>
      <xdr:spPr>
        <a:xfrm>
          <a:off x="3924300" y="72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3473</xdr:rowOff>
    </xdr:from>
    <xdr:to>
      <xdr:col>19</xdr:col>
      <xdr:colOff>38100</xdr:colOff>
      <xdr:row>37</xdr:row>
      <xdr:rowOff>105073</xdr:rowOff>
    </xdr:to>
    <xdr:sp macro="" textlink="">
      <xdr:nvSpPr>
        <xdr:cNvPr id="136" name="楕円 135"/>
        <xdr:cNvSpPr/>
      </xdr:nvSpPr>
      <xdr:spPr bwMode="auto">
        <a:xfrm>
          <a:off x="3556000" y="712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286700</xdr:rowOff>
    </xdr:from>
    <xdr:ext cx="762000" cy="259045"/>
    <xdr:sp macro="" textlink="">
      <xdr:nvSpPr>
        <xdr:cNvPr id="137" name="テキスト ボックス 136"/>
        <xdr:cNvSpPr txBox="1"/>
      </xdr:nvSpPr>
      <xdr:spPr>
        <a:xfrm>
          <a:off x="3225800" y="689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16029</xdr:rowOff>
    </xdr:from>
    <xdr:to>
      <xdr:col>15</xdr:col>
      <xdr:colOff>101600</xdr:colOff>
      <xdr:row>36</xdr:row>
      <xdr:rowOff>117629</xdr:rowOff>
    </xdr:to>
    <xdr:sp macro="" textlink="">
      <xdr:nvSpPr>
        <xdr:cNvPr id="138" name="楕円 137"/>
        <xdr:cNvSpPr/>
      </xdr:nvSpPr>
      <xdr:spPr bwMode="auto">
        <a:xfrm>
          <a:off x="2857500" y="696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127806</xdr:rowOff>
    </xdr:from>
    <xdr:ext cx="762000" cy="259045"/>
    <xdr:sp macro="" textlink="">
      <xdr:nvSpPr>
        <xdr:cNvPr id="139" name="テキスト ボックス 138"/>
        <xdr:cNvSpPr txBox="1"/>
      </xdr:nvSpPr>
      <xdr:spPr>
        <a:xfrm>
          <a:off x="2527300" y="673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61263</xdr:rowOff>
    </xdr:from>
    <xdr:to>
      <xdr:col>24</xdr:col>
      <xdr:colOff>63500</xdr:colOff>
      <xdr:row>36</xdr:row>
      <xdr:rowOff>75354</xdr:rowOff>
    </xdr:to>
    <xdr:cxnSp macro="">
      <xdr:nvCxnSpPr>
        <xdr:cNvPr id="58" name="直線コネクタ 57"/>
        <xdr:cNvCxnSpPr/>
      </xdr:nvCxnSpPr>
      <xdr:spPr>
        <a:xfrm flipV="1">
          <a:off x="3797300" y="6233463"/>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73177</xdr:rowOff>
    </xdr:from>
    <xdr:to>
      <xdr:col>19</xdr:col>
      <xdr:colOff>177800</xdr:colOff>
      <xdr:row>36</xdr:row>
      <xdr:rowOff>75354</xdr:rowOff>
    </xdr:to>
    <xdr:cxnSp macro="">
      <xdr:nvCxnSpPr>
        <xdr:cNvPr id="61" name="直線コネクタ 60"/>
        <xdr:cNvCxnSpPr/>
      </xdr:nvCxnSpPr>
      <xdr:spPr>
        <a:xfrm>
          <a:off x="2908300" y="62453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73177</xdr:rowOff>
    </xdr:from>
    <xdr:to>
      <xdr:col>15</xdr:col>
      <xdr:colOff>50800</xdr:colOff>
      <xdr:row>36</xdr:row>
      <xdr:rowOff>96819</xdr:rowOff>
    </xdr:to>
    <xdr:cxnSp macro="">
      <xdr:nvCxnSpPr>
        <xdr:cNvPr id="64" name="直線コネクタ 63"/>
        <xdr:cNvCxnSpPr/>
      </xdr:nvCxnSpPr>
      <xdr:spPr>
        <a:xfrm flipV="1">
          <a:off x="2019300" y="6245377"/>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96819</xdr:rowOff>
    </xdr:from>
    <xdr:to>
      <xdr:col>10</xdr:col>
      <xdr:colOff>114300</xdr:colOff>
      <xdr:row>36</xdr:row>
      <xdr:rowOff>113196</xdr:rowOff>
    </xdr:to>
    <xdr:cxnSp macro="">
      <xdr:nvCxnSpPr>
        <xdr:cNvPr id="67" name="直線コネクタ 66"/>
        <xdr:cNvCxnSpPr/>
      </xdr:nvCxnSpPr>
      <xdr:spPr>
        <a:xfrm flipV="1">
          <a:off x="1130300" y="626901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10463</xdr:rowOff>
    </xdr:from>
    <xdr:to>
      <xdr:col>24</xdr:col>
      <xdr:colOff>114300</xdr:colOff>
      <xdr:row>36</xdr:row>
      <xdr:rowOff>112063</xdr:rowOff>
    </xdr:to>
    <xdr:sp macro="" textlink="">
      <xdr:nvSpPr>
        <xdr:cNvPr id="77" name="楕円 76"/>
        <xdr:cNvSpPr/>
      </xdr:nvSpPr>
      <xdr:spPr>
        <a:xfrm>
          <a:off x="4584700" y="61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33340</xdr:rowOff>
    </xdr:from>
    <xdr:ext cx="534377" cy="259045"/>
    <xdr:sp macro="" textlink="">
      <xdr:nvSpPr>
        <xdr:cNvPr id="78" name="人件費該当値テキスト"/>
        <xdr:cNvSpPr txBox="1"/>
      </xdr:nvSpPr>
      <xdr:spPr>
        <a:xfrm>
          <a:off x="4686300" y="60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24554</xdr:rowOff>
    </xdr:from>
    <xdr:to>
      <xdr:col>20</xdr:col>
      <xdr:colOff>38100</xdr:colOff>
      <xdr:row>36</xdr:row>
      <xdr:rowOff>126154</xdr:rowOff>
    </xdr:to>
    <xdr:sp macro="" textlink="">
      <xdr:nvSpPr>
        <xdr:cNvPr id="79" name="楕円 78"/>
        <xdr:cNvSpPr/>
      </xdr:nvSpPr>
      <xdr:spPr>
        <a:xfrm>
          <a:off x="3746500" y="61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142681</xdr:rowOff>
    </xdr:from>
    <xdr:ext cx="534377" cy="259045"/>
    <xdr:sp macro="" textlink="">
      <xdr:nvSpPr>
        <xdr:cNvPr id="80" name="テキスト ボックス 79"/>
        <xdr:cNvSpPr txBox="1"/>
      </xdr:nvSpPr>
      <xdr:spPr>
        <a:xfrm>
          <a:off x="3530111" y="59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22377</xdr:rowOff>
    </xdr:from>
    <xdr:to>
      <xdr:col>15</xdr:col>
      <xdr:colOff>101600</xdr:colOff>
      <xdr:row>36</xdr:row>
      <xdr:rowOff>123977</xdr:rowOff>
    </xdr:to>
    <xdr:sp macro="" textlink="">
      <xdr:nvSpPr>
        <xdr:cNvPr id="81" name="楕円 80"/>
        <xdr:cNvSpPr/>
      </xdr:nvSpPr>
      <xdr:spPr>
        <a:xfrm>
          <a:off x="2857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140504</xdr:rowOff>
    </xdr:from>
    <xdr:ext cx="534377" cy="259045"/>
    <xdr:sp macro="" textlink="">
      <xdr:nvSpPr>
        <xdr:cNvPr id="82" name="テキスト ボックス 81"/>
        <xdr:cNvSpPr txBox="1"/>
      </xdr:nvSpPr>
      <xdr:spPr>
        <a:xfrm>
          <a:off x="2641111" y="59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46019</xdr:rowOff>
    </xdr:from>
    <xdr:to>
      <xdr:col>10</xdr:col>
      <xdr:colOff>165100</xdr:colOff>
      <xdr:row>36</xdr:row>
      <xdr:rowOff>147619</xdr:rowOff>
    </xdr:to>
    <xdr:sp macro="" textlink="">
      <xdr:nvSpPr>
        <xdr:cNvPr id="83" name="楕円 82"/>
        <xdr:cNvSpPr/>
      </xdr:nvSpPr>
      <xdr:spPr>
        <a:xfrm>
          <a:off x="1968500" y="62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164146</xdr:rowOff>
    </xdr:from>
    <xdr:ext cx="534377" cy="259045"/>
    <xdr:sp macro="" textlink="">
      <xdr:nvSpPr>
        <xdr:cNvPr id="84" name="テキスト ボックス 83"/>
        <xdr:cNvSpPr txBox="1"/>
      </xdr:nvSpPr>
      <xdr:spPr>
        <a:xfrm>
          <a:off x="1752111" y="59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62396</xdr:rowOff>
    </xdr:from>
    <xdr:to>
      <xdr:col>6</xdr:col>
      <xdr:colOff>38100</xdr:colOff>
      <xdr:row>36</xdr:row>
      <xdr:rowOff>163996</xdr:rowOff>
    </xdr:to>
    <xdr:sp macro="" textlink="">
      <xdr:nvSpPr>
        <xdr:cNvPr id="85" name="楕円 84"/>
        <xdr:cNvSpPr/>
      </xdr:nvSpPr>
      <xdr:spPr>
        <a:xfrm>
          <a:off x="1079500" y="62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155123</xdr:rowOff>
    </xdr:from>
    <xdr:ext cx="534377" cy="259045"/>
    <xdr:sp macro="" textlink="">
      <xdr:nvSpPr>
        <xdr:cNvPr id="86" name="テキスト ボックス 85"/>
        <xdr:cNvSpPr txBox="1"/>
      </xdr:nvSpPr>
      <xdr:spPr>
        <a:xfrm>
          <a:off x="863111" y="63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62509</xdr:rowOff>
    </xdr:from>
    <xdr:to>
      <xdr:col>24</xdr:col>
      <xdr:colOff>63500</xdr:colOff>
      <xdr:row>56</xdr:row>
      <xdr:rowOff>140408</xdr:rowOff>
    </xdr:to>
    <xdr:cxnSp macro="">
      <xdr:nvCxnSpPr>
        <xdr:cNvPr id="118" name="直線コネクタ 117"/>
        <xdr:cNvCxnSpPr/>
      </xdr:nvCxnSpPr>
      <xdr:spPr>
        <a:xfrm flipV="1">
          <a:off x="3797300" y="9663709"/>
          <a:ext cx="8382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140408</xdr:rowOff>
    </xdr:from>
    <xdr:to>
      <xdr:col>19</xdr:col>
      <xdr:colOff>177800</xdr:colOff>
      <xdr:row>56</xdr:row>
      <xdr:rowOff>140843</xdr:rowOff>
    </xdr:to>
    <xdr:cxnSp macro="">
      <xdr:nvCxnSpPr>
        <xdr:cNvPr id="121" name="直線コネクタ 120"/>
        <xdr:cNvCxnSpPr/>
      </xdr:nvCxnSpPr>
      <xdr:spPr>
        <a:xfrm flipV="1">
          <a:off x="2908300" y="974160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140843</xdr:rowOff>
    </xdr:from>
    <xdr:to>
      <xdr:col>15</xdr:col>
      <xdr:colOff>50800</xdr:colOff>
      <xdr:row>57</xdr:row>
      <xdr:rowOff>92608</xdr:rowOff>
    </xdr:to>
    <xdr:cxnSp macro="">
      <xdr:nvCxnSpPr>
        <xdr:cNvPr id="124" name="直線コネクタ 123"/>
        <xdr:cNvCxnSpPr/>
      </xdr:nvCxnSpPr>
      <xdr:spPr>
        <a:xfrm flipV="1">
          <a:off x="2019300" y="9742043"/>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38376</xdr:rowOff>
    </xdr:from>
    <xdr:to>
      <xdr:col>10</xdr:col>
      <xdr:colOff>114300</xdr:colOff>
      <xdr:row>57</xdr:row>
      <xdr:rowOff>92608</xdr:rowOff>
    </xdr:to>
    <xdr:cxnSp macro="">
      <xdr:nvCxnSpPr>
        <xdr:cNvPr id="127" name="直線コネクタ 126"/>
        <xdr:cNvCxnSpPr/>
      </xdr:nvCxnSpPr>
      <xdr:spPr>
        <a:xfrm>
          <a:off x="1130300" y="9811026"/>
          <a:ext cx="889000" cy="5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11709</xdr:rowOff>
    </xdr:from>
    <xdr:to>
      <xdr:col>24</xdr:col>
      <xdr:colOff>114300</xdr:colOff>
      <xdr:row>56</xdr:row>
      <xdr:rowOff>113309</xdr:rowOff>
    </xdr:to>
    <xdr:sp macro="" textlink="">
      <xdr:nvSpPr>
        <xdr:cNvPr id="137" name="楕円 136"/>
        <xdr:cNvSpPr/>
      </xdr:nvSpPr>
      <xdr:spPr>
        <a:xfrm>
          <a:off x="4584700" y="96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34586</xdr:rowOff>
    </xdr:from>
    <xdr:ext cx="534377" cy="259045"/>
    <xdr:sp macro="" textlink="">
      <xdr:nvSpPr>
        <xdr:cNvPr id="138" name="物件費該当値テキスト"/>
        <xdr:cNvSpPr txBox="1"/>
      </xdr:nvSpPr>
      <xdr:spPr>
        <a:xfrm>
          <a:off x="4686300" y="9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89608</xdr:rowOff>
    </xdr:from>
    <xdr:to>
      <xdr:col>20</xdr:col>
      <xdr:colOff>38100</xdr:colOff>
      <xdr:row>57</xdr:row>
      <xdr:rowOff>19758</xdr:rowOff>
    </xdr:to>
    <xdr:sp macro="" textlink="">
      <xdr:nvSpPr>
        <xdr:cNvPr id="139" name="楕円 138"/>
        <xdr:cNvSpPr/>
      </xdr:nvSpPr>
      <xdr:spPr>
        <a:xfrm>
          <a:off x="3746500" y="9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36285</xdr:rowOff>
    </xdr:from>
    <xdr:ext cx="534377" cy="259045"/>
    <xdr:sp macro="" textlink="">
      <xdr:nvSpPr>
        <xdr:cNvPr id="140" name="テキスト ボックス 139"/>
        <xdr:cNvSpPr txBox="1"/>
      </xdr:nvSpPr>
      <xdr:spPr>
        <a:xfrm>
          <a:off x="3530111" y="94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90043</xdr:rowOff>
    </xdr:from>
    <xdr:to>
      <xdr:col>15</xdr:col>
      <xdr:colOff>101600</xdr:colOff>
      <xdr:row>57</xdr:row>
      <xdr:rowOff>20193</xdr:rowOff>
    </xdr:to>
    <xdr:sp macro="" textlink="">
      <xdr:nvSpPr>
        <xdr:cNvPr id="141" name="楕円 140"/>
        <xdr:cNvSpPr/>
      </xdr:nvSpPr>
      <xdr:spPr>
        <a:xfrm>
          <a:off x="2857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36720</xdr:rowOff>
    </xdr:from>
    <xdr:ext cx="534377" cy="259045"/>
    <xdr:sp macro="" textlink="">
      <xdr:nvSpPr>
        <xdr:cNvPr id="142" name="テキスト ボックス 141"/>
        <xdr:cNvSpPr txBox="1"/>
      </xdr:nvSpPr>
      <xdr:spPr>
        <a:xfrm>
          <a:off x="2641111" y="9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41808</xdr:rowOff>
    </xdr:from>
    <xdr:to>
      <xdr:col>10</xdr:col>
      <xdr:colOff>165100</xdr:colOff>
      <xdr:row>57</xdr:row>
      <xdr:rowOff>143408</xdr:rowOff>
    </xdr:to>
    <xdr:sp macro="" textlink="">
      <xdr:nvSpPr>
        <xdr:cNvPr id="143" name="楕円 142"/>
        <xdr:cNvSpPr/>
      </xdr:nvSpPr>
      <xdr:spPr>
        <a:xfrm>
          <a:off x="19685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134535</xdr:rowOff>
    </xdr:from>
    <xdr:ext cx="534377" cy="259045"/>
    <xdr:sp macro="" textlink="">
      <xdr:nvSpPr>
        <xdr:cNvPr id="144" name="テキスト ボックス 143"/>
        <xdr:cNvSpPr txBox="1"/>
      </xdr:nvSpPr>
      <xdr:spPr>
        <a:xfrm>
          <a:off x="1752111" y="9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159026</xdr:rowOff>
    </xdr:from>
    <xdr:to>
      <xdr:col>6</xdr:col>
      <xdr:colOff>38100</xdr:colOff>
      <xdr:row>57</xdr:row>
      <xdr:rowOff>89176</xdr:rowOff>
    </xdr:to>
    <xdr:sp macro="" textlink="">
      <xdr:nvSpPr>
        <xdr:cNvPr id="145" name="楕円 144"/>
        <xdr:cNvSpPr/>
      </xdr:nvSpPr>
      <xdr:spPr>
        <a:xfrm>
          <a:off x="1079500" y="97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105703</xdr:rowOff>
    </xdr:from>
    <xdr:ext cx="534377" cy="259045"/>
    <xdr:sp macro="" textlink="">
      <xdr:nvSpPr>
        <xdr:cNvPr id="146" name="テキスト ボックス 145"/>
        <xdr:cNvSpPr txBox="1"/>
      </xdr:nvSpPr>
      <xdr:spPr>
        <a:xfrm>
          <a:off x="863111" y="953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22475</xdr:rowOff>
    </xdr:from>
    <xdr:to>
      <xdr:col>24</xdr:col>
      <xdr:colOff>63500</xdr:colOff>
      <xdr:row>77</xdr:row>
      <xdr:rowOff>58868</xdr:rowOff>
    </xdr:to>
    <xdr:cxnSp macro="">
      <xdr:nvCxnSpPr>
        <xdr:cNvPr id="173" name="直線コネクタ 172"/>
        <xdr:cNvCxnSpPr/>
      </xdr:nvCxnSpPr>
      <xdr:spPr>
        <a:xfrm flipV="1">
          <a:off x="3797300" y="13224125"/>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35984</xdr:rowOff>
    </xdr:from>
    <xdr:to>
      <xdr:col>19</xdr:col>
      <xdr:colOff>177800</xdr:colOff>
      <xdr:row>77</xdr:row>
      <xdr:rowOff>58868</xdr:rowOff>
    </xdr:to>
    <xdr:cxnSp macro="">
      <xdr:nvCxnSpPr>
        <xdr:cNvPr id="176" name="直線コネクタ 175"/>
        <xdr:cNvCxnSpPr/>
      </xdr:nvCxnSpPr>
      <xdr:spPr>
        <a:xfrm>
          <a:off x="2908300" y="13237634"/>
          <a:ext cx="8890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35984</xdr:rowOff>
    </xdr:from>
    <xdr:to>
      <xdr:col>15</xdr:col>
      <xdr:colOff>50800</xdr:colOff>
      <xdr:row>77</xdr:row>
      <xdr:rowOff>72903</xdr:rowOff>
    </xdr:to>
    <xdr:cxnSp macro="">
      <xdr:nvCxnSpPr>
        <xdr:cNvPr id="179" name="直線コネクタ 178"/>
        <xdr:cNvCxnSpPr/>
      </xdr:nvCxnSpPr>
      <xdr:spPr>
        <a:xfrm flipV="1">
          <a:off x="2019300" y="1323763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72903</xdr:rowOff>
    </xdr:from>
    <xdr:to>
      <xdr:col>10</xdr:col>
      <xdr:colOff>114300</xdr:colOff>
      <xdr:row>77</xdr:row>
      <xdr:rowOff>98644</xdr:rowOff>
    </xdr:to>
    <xdr:cxnSp macro="">
      <xdr:nvCxnSpPr>
        <xdr:cNvPr id="182" name="直線コネクタ 181"/>
        <xdr:cNvCxnSpPr/>
      </xdr:nvCxnSpPr>
      <xdr:spPr>
        <a:xfrm flipV="1">
          <a:off x="1130300" y="13274553"/>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84" name="テキスト ボックス 183"/>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143125</xdr:rowOff>
    </xdr:from>
    <xdr:to>
      <xdr:col>24</xdr:col>
      <xdr:colOff>114300</xdr:colOff>
      <xdr:row>77</xdr:row>
      <xdr:rowOff>73275</xdr:rowOff>
    </xdr:to>
    <xdr:sp macro="" textlink="">
      <xdr:nvSpPr>
        <xdr:cNvPr id="192" name="楕円 191"/>
        <xdr:cNvSpPr/>
      </xdr:nvSpPr>
      <xdr:spPr>
        <a:xfrm>
          <a:off x="45847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166002</xdr:rowOff>
    </xdr:from>
    <xdr:ext cx="534377" cy="259045"/>
    <xdr:sp macro="" textlink="">
      <xdr:nvSpPr>
        <xdr:cNvPr id="193" name="維持補修費該当値テキスト"/>
        <xdr:cNvSpPr txBox="1"/>
      </xdr:nvSpPr>
      <xdr:spPr>
        <a:xfrm>
          <a:off x="4686300" y="130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8068</xdr:rowOff>
    </xdr:from>
    <xdr:to>
      <xdr:col>20</xdr:col>
      <xdr:colOff>38100</xdr:colOff>
      <xdr:row>77</xdr:row>
      <xdr:rowOff>109668</xdr:rowOff>
    </xdr:to>
    <xdr:sp macro="" textlink="">
      <xdr:nvSpPr>
        <xdr:cNvPr id="194" name="楕円 193"/>
        <xdr:cNvSpPr/>
      </xdr:nvSpPr>
      <xdr:spPr>
        <a:xfrm>
          <a:off x="3746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126195</xdr:rowOff>
    </xdr:from>
    <xdr:ext cx="534377" cy="259045"/>
    <xdr:sp macro="" textlink="">
      <xdr:nvSpPr>
        <xdr:cNvPr id="195" name="テキスト ボックス 194"/>
        <xdr:cNvSpPr txBox="1"/>
      </xdr:nvSpPr>
      <xdr:spPr>
        <a:xfrm>
          <a:off x="3530111" y="129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156634</xdr:rowOff>
    </xdr:from>
    <xdr:to>
      <xdr:col>15</xdr:col>
      <xdr:colOff>101600</xdr:colOff>
      <xdr:row>77</xdr:row>
      <xdr:rowOff>86784</xdr:rowOff>
    </xdr:to>
    <xdr:sp macro="" textlink="">
      <xdr:nvSpPr>
        <xdr:cNvPr id="196" name="楕円 195"/>
        <xdr:cNvSpPr/>
      </xdr:nvSpPr>
      <xdr:spPr>
        <a:xfrm>
          <a:off x="2857500" y="131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103311</xdr:rowOff>
    </xdr:from>
    <xdr:ext cx="534377" cy="259045"/>
    <xdr:sp macro="" textlink="">
      <xdr:nvSpPr>
        <xdr:cNvPr id="197" name="テキスト ボックス 196"/>
        <xdr:cNvSpPr txBox="1"/>
      </xdr:nvSpPr>
      <xdr:spPr>
        <a:xfrm>
          <a:off x="2641111" y="129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22103</xdr:rowOff>
    </xdr:from>
    <xdr:to>
      <xdr:col>10</xdr:col>
      <xdr:colOff>165100</xdr:colOff>
      <xdr:row>77</xdr:row>
      <xdr:rowOff>123703</xdr:rowOff>
    </xdr:to>
    <xdr:sp macro="" textlink="">
      <xdr:nvSpPr>
        <xdr:cNvPr id="198" name="楕円 197"/>
        <xdr:cNvSpPr/>
      </xdr:nvSpPr>
      <xdr:spPr>
        <a:xfrm>
          <a:off x="1968500" y="132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140230</xdr:rowOff>
    </xdr:from>
    <xdr:ext cx="534377" cy="259045"/>
    <xdr:sp macro="" textlink="">
      <xdr:nvSpPr>
        <xdr:cNvPr id="199" name="テキスト ボックス 198"/>
        <xdr:cNvSpPr txBox="1"/>
      </xdr:nvSpPr>
      <xdr:spPr>
        <a:xfrm>
          <a:off x="1752111" y="129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47844</xdr:rowOff>
    </xdr:from>
    <xdr:to>
      <xdr:col>6</xdr:col>
      <xdr:colOff>38100</xdr:colOff>
      <xdr:row>77</xdr:row>
      <xdr:rowOff>149444</xdr:rowOff>
    </xdr:to>
    <xdr:sp macro="" textlink="">
      <xdr:nvSpPr>
        <xdr:cNvPr id="200" name="楕円 199"/>
        <xdr:cNvSpPr/>
      </xdr:nvSpPr>
      <xdr:spPr>
        <a:xfrm>
          <a:off x="107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165971</xdr:rowOff>
    </xdr:from>
    <xdr:ext cx="469744" cy="259045"/>
    <xdr:sp macro="" textlink="">
      <xdr:nvSpPr>
        <xdr:cNvPr id="201" name="テキスト ボックス 200"/>
        <xdr:cNvSpPr txBox="1"/>
      </xdr:nvSpPr>
      <xdr:spPr>
        <a:xfrm>
          <a:off x="895428" y="130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48702</xdr:rowOff>
    </xdr:from>
    <xdr:to>
      <xdr:col>24</xdr:col>
      <xdr:colOff>63500</xdr:colOff>
      <xdr:row>97</xdr:row>
      <xdr:rowOff>54631</xdr:rowOff>
    </xdr:to>
    <xdr:cxnSp macro="">
      <xdr:nvCxnSpPr>
        <xdr:cNvPr id="231" name="直線コネクタ 230"/>
        <xdr:cNvCxnSpPr/>
      </xdr:nvCxnSpPr>
      <xdr:spPr>
        <a:xfrm>
          <a:off x="3797300" y="16679352"/>
          <a:ext cx="8382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48702</xdr:rowOff>
    </xdr:from>
    <xdr:to>
      <xdr:col>19</xdr:col>
      <xdr:colOff>177800</xdr:colOff>
      <xdr:row>97</xdr:row>
      <xdr:rowOff>111551</xdr:rowOff>
    </xdr:to>
    <xdr:cxnSp macro="">
      <xdr:nvCxnSpPr>
        <xdr:cNvPr id="234" name="直線コネクタ 233"/>
        <xdr:cNvCxnSpPr/>
      </xdr:nvCxnSpPr>
      <xdr:spPr>
        <a:xfrm flipV="1">
          <a:off x="2908300" y="16679352"/>
          <a:ext cx="8890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103490</xdr:rowOff>
    </xdr:from>
    <xdr:to>
      <xdr:col>15</xdr:col>
      <xdr:colOff>50800</xdr:colOff>
      <xdr:row>97</xdr:row>
      <xdr:rowOff>111551</xdr:rowOff>
    </xdr:to>
    <xdr:cxnSp macro="">
      <xdr:nvCxnSpPr>
        <xdr:cNvPr id="237" name="直線コネクタ 236"/>
        <xdr:cNvCxnSpPr/>
      </xdr:nvCxnSpPr>
      <xdr:spPr>
        <a:xfrm>
          <a:off x="2019300" y="16734140"/>
          <a:ext cx="889000" cy="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103490</xdr:rowOff>
    </xdr:from>
    <xdr:to>
      <xdr:col>10</xdr:col>
      <xdr:colOff>114300</xdr:colOff>
      <xdr:row>97</xdr:row>
      <xdr:rowOff>150064</xdr:rowOff>
    </xdr:to>
    <xdr:cxnSp macro="">
      <xdr:nvCxnSpPr>
        <xdr:cNvPr id="240" name="直線コネクタ 239"/>
        <xdr:cNvCxnSpPr/>
      </xdr:nvCxnSpPr>
      <xdr:spPr>
        <a:xfrm flipV="1">
          <a:off x="1130300" y="16734140"/>
          <a:ext cx="889000" cy="4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3831</xdr:rowOff>
    </xdr:from>
    <xdr:to>
      <xdr:col>24</xdr:col>
      <xdr:colOff>114300</xdr:colOff>
      <xdr:row>97</xdr:row>
      <xdr:rowOff>105431</xdr:rowOff>
    </xdr:to>
    <xdr:sp macro="" textlink="">
      <xdr:nvSpPr>
        <xdr:cNvPr id="250" name="楕円 249"/>
        <xdr:cNvSpPr/>
      </xdr:nvSpPr>
      <xdr:spPr>
        <a:xfrm>
          <a:off x="4584700" y="166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153708</xdr:rowOff>
    </xdr:from>
    <xdr:ext cx="534377" cy="259045"/>
    <xdr:sp macro="" textlink="">
      <xdr:nvSpPr>
        <xdr:cNvPr id="251" name="扶助費該当値テキスト"/>
        <xdr:cNvSpPr txBox="1"/>
      </xdr:nvSpPr>
      <xdr:spPr>
        <a:xfrm>
          <a:off x="4686300" y="166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169352</xdr:rowOff>
    </xdr:from>
    <xdr:to>
      <xdr:col>20</xdr:col>
      <xdr:colOff>38100</xdr:colOff>
      <xdr:row>97</xdr:row>
      <xdr:rowOff>99502</xdr:rowOff>
    </xdr:to>
    <xdr:sp macro="" textlink="">
      <xdr:nvSpPr>
        <xdr:cNvPr id="252" name="楕円 251"/>
        <xdr:cNvSpPr/>
      </xdr:nvSpPr>
      <xdr:spPr>
        <a:xfrm>
          <a:off x="3746500" y="1662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90629</xdr:rowOff>
    </xdr:from>
    <xdr:ext cx="534377" cy="259045"/>
    <xdr:sp macro="" textlink="">
      <xdr:nvSpPr>
        <xdr:cNvPr id="253" name="テキスト ボックス 252"/>
        <xdr:cNvSpPr txBox="1"/>
      </xdr:nvSpPr>
      <xdr:spPr>
        <a:xfrm>
          <a:off x="3530111" y="167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60751</xdr:rowOff>
    </xdr:from>
    <xdr:to>
      <xdr:col>15</xdr:col>
      <xdr:colOff>101600</xdr:colOff>
      <xdr:row>97</xdr:row>
      <xdr:rowOff>162351</xdr:rowOff>
    </xdr:to>
    <xdr:sp macro="" textlink="">
      <xdr:nvSpPr>
        <xdr:cNvPr id="254" name="楕円 253"/>
        <xdr:cNvSpPr/>
      </xdr:nvSpPr>
      <xdr:spPr>
        <a:xfrm>
          <a:off x="2857500" y="166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153478</xdr:rowOff>
    </xdr:from>
    <xdr:ext cx="534377" cy="259045"/>
    <xdr:sp macro="" textlink="">
      <xdr:nvSpPr>
        <xdr:cNvPr id="255" name="テキスト ボックス 254"/>
        <xdr:cNvSpPr txBox="1"/>
      </xdr:nvSpPr>
      <xdr:spPr>
        <a:xfrm>
          <a:off x="2641111" y="167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52690</xdr:rowOff>
    </xdr:from>
    <xdr:to>
      <xdr:col>10</xdr:col>
      <xdr:colOff>165100</xdr:colOff>
      <xdr:row>97</xdr:row>
      <xdr:rowOff>154290</xdr:rowOff>
    </xdr:to>
    <xdr:sp macro="" textlink="">
      <xdr:nvSpPr>
        <xdr:cNvPr id="256" name="楕円 255"/>
        <xdr:cNvSpPr/>
      </xdr:nvSpPr>
      <xdr:spPr>
        <a:xfrm>
          <a:off x="1968500" y="16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170817</xdr:rowOff>
    </xdr:from>
    <xdr:ext cx="534377" cy="259045"/>
    <xdr:sp macro="" textlink="">
      <xdr:nvSpPr>
        <xdr:cNvPr id="257" name="テキスト ボックス 256"/>
        <xdr:cNvSpPr txBox="1"/>
      </xdr:nvSpPr>
      <xdr:spPr>
        <a:xfrm>
          <a:off x="1752111" y="164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99264</xdr:rowOff>
    </xdr:from>
    <xdr:to>
      <xdr:col>6</xdr:col>
      <xdr:colOff>38100</xdr:colOff>
      <xdr:row>98</xdr:row>
      <xdr:rowOff>29414</xdr:rowOff>
    </xdr:to>
    <xdr:sp macro="" textlink="">
      <xdr:nvSpPr>
        <xdr:cNvPr id="258" name="楕円 257"/>
        <xdr:cNvSpPr/>
      </xdr:nvSpPr>
      <xdr:spPr>
        <a:xfrm>
          <a:off x="1079500" y="167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45941</xdr:rowOff>
    </xdr:from>
    <xdr:ext cx="534377" cy="259045"/>
    <xdr:sp macro="" textlink="">
      <xdr:nvSpPr>
        <xdr:cNvPr id="259" name="テキスト ボックス 258"/>
        <xdr:cNvSpPr txBox="1"/>
      </xdr:nvSpPr>
      <xdr:spPr>
        <a:xfrm>
          <a:off x="863111" y="165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44885</xdr:rowOff>
    </xdr:from>
    <xdr:to>
      <xdr:col>55</xdr:col>
      <xdr:colOff>0</xdr:colOff>
      <xdr:row>33</xdr:row>
      <xdr:rowOff>133974</xdr:rowOff>
    </xdr:to>
    <xdr:cxnSp macro="">
      <xdr:nvCxnSpPr>
        <xdr:cNvPr id="291" name="直線コネクタ 290"/>
        <xdr:cNvCxnSpPr/>
      </xdr:nvCxnSpPr>
      <xdr:spPr>
        <a:xfrm flipV="1">
          <a:off x="9639300" y="5702735"/>
          <a:ext cx="8382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133974</xdr:rowOff>
    </xdr:from>
    <xdr:to>
      <xdr:col>50</xdr:col>
      <xdr:colOff>114300</xdr:colOff>
      <xdr:row>33</xdr:row>
      <xdr:rowOff>145905</xdr:rowOff>
    </xdr:to>
    <xdr:cxnSp macro="">
      <xdr:nvCxnSpPr>
        <xdr:cNvPr id="294" name="直線コネクタ 293"/>
        <xdr:cNvCxnSpPr/>
      </xdr:nvCxnSpPr>
      <xdr:spPr>
        <a:xfrm flipV="1">
          <a:off x="8750300" y="5791824"/>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145905</xdr:rowOff>
    </xdr:from>
    <xdr:to>
      <xdr:col>45</xdr:col>
      <xdr:colOff>177800</xdr:colOff>
      <xdr:row>33</xdr:row>
      <xdr:rowOff>161025</xdr:rowOff>
    </xdr:to>
    <xdr:cxnSp macro="">
      <xdr:nvCxnSpPr>
        <xdr:cNvPr id="297" name="直線コネクタ 296"/>
        <xdr:cNvCxnSpPr/>
      </xdr:nvCxnSpPr>
      <xdr:spPr>
        <a:xfrm flipV="1">
          <a:off x="7861300" y="5803755"/>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161025</xdr:rowOff>
    </xdr:from>
    <xdr:to>
      <xdr:col>41</xdr:col>
      <xdr:colOff>50800</xdr:colOff>
      <xdr:row>33</xdr:row>
      <xdr:rowOff>162897</xdr:rowOff>
    </xdr:to>
    <xdr:cxnSp macro="">
      <xdr:nvCxnSpPr>
        <xdr:cNvPr id="300" name="直線コネクタ 299"/>
        <xdr:cNvCxnSpPr/>
      </xdr:nvCxnSpPr>
      <xdr:spPr>
        <a:xfrm flipV="1">
          <a:off x="6972300" y="581887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159475</xdr:rowOff>
    </xdr:from>
    <xdr:ext cx="534377" cy="259045"/>
    <xdr:sp macro="" textlink="">
      <xdr:nvSpPr>
        <xdr:cNvPr id="302" name="テキスト ボックス 301"/>
        <xdr:cNvSpPr txBox="1"/>
      </xdr:nvSpPr>
      <xdr:spPr>
        <a:xfrm>
          <a:off x="7594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15260</xdr:rowOff>
    </xdr:from>
    <xdr:ext cx="534377" cy="259045"/>
    <xdr:sp macro="" textlink="">
      <xdr:nvSpPr>
        <xdr:cNvPr id="304" name="テキスト ボックス 303"/>
        <xdr:cNvSpPr txBox="1"/>
      </xdr:nvSpPr>
      <xdr:spPr>
        <a:xfrm>
          <a:off x="6705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165535</xdr:rowOff>
    </xdr:from>
    <xdr:to>
      <xdr:col>55</xdr:col>
      <xdr:colOff>50800</xdr:colOff>
      <xdr:row>33</xdr:row>
      <xdr:rowOff>95685</xdr:rowOff>
    </xdr:to>
    <xdr:sp macro="" textlink="">
      <xdr:nvSpPr>
        <xdr:cNvPr id="310" name="楕円 309"/>
        <xdr:cNvSpPr/>
      </xdr:nvSpPr>
      <xdr:spPr>
        <a:xfrm>
          <a:off x="10426700" y="56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16962</xdr:rowOff>
    </xdr:from>
    <xdr:ext cx="599010" cy="259045"/>
    <xdr:sp macro="" textlink="">
      <xdr:nvSpPr>
        <xdr:cNvPr id="311" name="補助費等該当値テキスト"/>
        <xdr:cNvSpPr txBox="1"/>
      </xdr:nvSpPr>
      <xdr:spPr>
        <a:xfrm>
          <a:off x="10528300" y="55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83174</xdr:rowOff>
    </xdr:from>
    <xdr:to>
      <xdr:col>50</xdr:col>
      <xdr:colOff>165100</xdr:colOff>
      <xdr:row>34</xdr:row>
      <xdr:rowOff>13324</xdr:rowOff>
    </xdr:to>
    <xdr:sp macro="" textlink="">
      <xdr:nvSpPr>
        <xdr:cNvPr id="312" name="楕円 311"/>
        <xdr:cNvSpPr/>
      </xdr:nvSpPr>
      <xdr:spPr>
        <a:xfrm>
          <a:off x="9588500" y="57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29851</xdr:rowOff>
    </xdr:from>
    <xdr:ext cx="599010" cy="259045"/>
    <xdr:sp macro="" textlink="">
      <xdr:nvSpPr>
        <xdr:cNvPr id="313" name="テキスト ボックス 312"/>
        <xdr:cNvSpPr txBox="1"/>
      </xdr:nvSpPr>
      <xdr:spPr>
        <a:xfrm>
          <a:off x="9339795" y="551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95105</xdr:rowOff>
    </xdr:from>
    <xdr:to>
      <xdr:col>46</xdr:col>
      <xdr:colOff>38100</xdr:colOff>
      <xdr:row>34</xdr:row>
      <xdr:rowOff>25255</xdr:rowOff>
    </xdr:to>
    <xdr:sp macro="" textlink="">
      <xdr:nvSpPr>
        <xdr:cNvPr id="314" name="楕円 313"/>
        <xdr:cNvSpPr/>
      </xdr:nvSpPr>
      <xdr:spPr>
        <a:xfrm>
          <a:off x="8699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41782</xdr:rowOff>
    </xdr:from>
    <xdr:ext cx="599010" cy="259045"/>
    <xdr:sp macro="" textlink="">
      <xdr:nvSpPr>
        <xdr:cNvPr id="315" name="テキスト ボックス 314"/>
        <xdr:cNvSpPr txBox="1"/>
      </xdr:nvSpPr>
      <xdr:spPr>
        <a:xfrm>
          <a:off x="8450795" y="552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110225</xdr:rowOff>
    </xdr:from>
    <xdr:to>
      <xdr:col>41</xdr:col>
      <xdr:colOff>101600</xdr:colOff>
      <xdr:row>34</xdr:row>
      <xdr:rowOff>40375</xdr:rowOff>
    </xdr:to>
    <xdr:sp macro="" textlink="">
      <xdr:nvSpPr>
        <xdr:cNvPr id="316" name="楕円 315"/>
        <xdr:cNvSpPr/>
      </xdr:nvSpPr>
      <xdr:spPr>
        <a:xfrm>
          <a:off x="7810500" y="57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56902</xdr:rowOff>
    </xdr:from>
    <xdr:ext cx="599010" cy="259045"/>
    <xdr:sp macro="" textlink="">
      <xdr:nvSpPr>
        <xdr:cNvPr id="317" name="テキスト ボックス 316"/>
        <xdr:cNvSpPr txBox="1"/>
      </xdr:nvSpPr>
      <xdr:spPr>
        <a:xfrm>
          <a:off x="7561795" y="55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112097</xdr:rowOff>
    </xdr:from>
    <xdr:to>
      <xdr:col>36</xdr:col>
      <xdr:colOff>165100</xdr:colOff>
      <xdr:row>34</xdr:row>
      <xdr:rowOff>42247</xdr:rowOff>
    </xdr:to>
    <xdr:sp macro="" textlink="">
      <xdr:nvSpPr>
        <xdr:cNvPr id="318" name="楕円 317"/>
        <xdr:cNvSpPr/>
      </xdr:nvSpPr>
      <xdr:spPr>
        <a:xfrm>
          <a:off x="6921500" y="57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58774</xdr:rowOff>
    </xdr:from>
    <xdr:ext cx="599010" cy="259045"/>
    <xdr:sp macro="" textlink="">
      <xdr:nvSpPr>
        <xdr:cNvPr id="319" name="テキスト ボックス 318"/>
        <xdr:cNvSpPr txBox="1"/>
      </xdr:nvSpPr>
      <xdr:spPr>
        <a:xfrm>
          <a:off x="6672795" y="5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153805</xdr:rowOff>
    </xdr:from>
    <xdr:to>
      <xdr:col>55</xdr:col>
      <xdr:colOff>0</xdr:colOff>
      <xdr:row>57</xdr:row>
      <xdr:rowOff>127043</xdr:rowOff>
    </xdr:to>
    <xdr:cxnSp macro="">
      <xdr:nvCxnSpPr>
        <xdr:cNvPr id="348" name="直線コネクタ 347"/>
        <xdr:cNvCxnSpPr/>
      </xdr:nvCxnSpPr>
      <xdr:spPr>
        <a:xfrm flipV="1">
          <a:off x="9639300" y="9755005"/>
          <a:ext cx="838200" cy="14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41231</xdr:rowOff>
    </xdr:from>
    <xdr:to>
      <xdr:col>50</xdr:col>
      <xdr:colOff>114300</xdr:colOff>
      <xdr:row>57</xdr:row>
      <xdr:rowOff>127043</xdr:rowOff>
    </xdr:to>
    <xdr:cxnSp macro="">
      <xdr:nvCxnSpPr>
        <xdr:cNvPr id="351" name="直線コネクタ 350"/>
        <xdr:cNvCxnSpPr/>
      </xdr:nvCxnSpPr>
      <xdr:spPr>
        <a:xfrm>
          <a:off x="8750300" y="9813881"/>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41231</xdr:rowOff>
    </xdr:from>
    <xdr:to>
      <xdr:col>45</xdr:col>
      <xdr:colOff>177800</xdr:colOff>
      <xdr:row>57</xdr:row>
      <xdr:rowOff>88398</xdr:rowOff>
    </xdr:to>
    <xdr:cxnSp macro="">
      <xdr:nvCxnSpPr>
        <xdr:cNvPr id="354" name="直線コネクタ 353"/>
        <xdr:cNvCxnSpPr/>
      </xdr:nvCxnSpPr>
      <xdr:spPr>
        <a:xfrm flipV="1">
          <a:off x="7861300" y="9813881"/>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85579</xdr:rowOff>
    </xdr:from>
    <xdr:to>
      <xdr:col>41</xdr:col>
      <xdr:colOff>50800</xdr:colOff>
      <xdr:row>57</xdr:row>
      <xdr:rowOff>88398</xdr:rowOff>
    </xdr:to>
    <xdr:cxnSp macro="">
      <xdr:nvCxnSpPr>
        <xdr:cNvPr id="357" name="直線コネクタ 356"/>
        <xdr:cNvCxnSpPr/>
      </xdr:nvCxnSpPr>
      <xdr:spPr>
        <a:xfrm>
          <a:off x="6972300" y="985822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103005</xdr:rowOff>
    </xdr:from>
    <xdr:to>
      <xdr:col>55</xdr:col>
      <xdr:colOff>50800</xdr:colOff>
      <xdr:row>57</xdr:row>
      <xdr:rowOff>33155</xdr:rowOff>
    </xdr:to>
    <xdr:sp macro="" textlink="">
      <xdr:nvSpPr>
        <xdr:cNvPr id="367" name="楕円 366"/>
        <xdr:cNvSpPr/>
      </xdr:nvSpPr>
      <xdr:spPr>
        <a:xfrm>
          <a:off x="10426700" y="9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125882</xdr:rowOff>
    </xdr:from>
    <xdr:ext cx="599010" cy="259045"/>
    <xdr:sp macro="" textlink="">
      <xdr:nvSpPr>
        <xdr:cNvPr id="368" name="普通建設事業費該当値テキスト"/>
        <xdr:cNvSpPr txBox="1"/>
      </xdr:nvSpPr>
      <xdr:spPr>
        <a:xfrm>
          <a:off x="10528300" y="95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76243</xdr:rowOff>
    </xdr:from>
    <xdr:to>
      <xdr:col>50</xdr:col>
      <xdr:colOff>165100</xdr:colOff>
      <xdr:row>58</xdr:row>
      <xdr:rowOff>6393</xdr:rowOff>
    </xdr:to>
    <xdr:sp macro="" textlink="">
      <xdr:nvSpPr>
        <xdr:cNvPr id="369" name="楕円 368"/>
        <xdr:cNvSpPr/>
      </xdr:nvSpPr>
      <xdr:spPr>
        <a:xfrm>
          <a:off x="9588500" y="98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22920</xdr:rowOff>
    </xdr:from>
    <xdr:ext cx="534377" cy="259045"/>
    <xdr:sp macro="" textlink="">
      <xdr:nvSpPr>
        <xdr:cNvPr id="370" name="テキスト ボックス 369"/>
        <xdr:cNvSpPr txBox="1"/>
      </xdr:nvSpPr>
      <xdr:spPr>
        <a:xfrm>
          <a:off x="9372111" y="96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161881</xdr:rowOff>
    </xdr:from>
    <xdr:to>
      <xdr:col>46</xdr:col>
      <xdr:colOff>38100</xdr:colOff>
      <xdr:row>57</xdr:row>
      <xdr:rowOff>92031</xdr:rowOff>
    </xdr:to>
    <xdr:sp macro="" textlink="">
      <xdr:nvSpPr>
        <xdr:cNvPr id="371" name="楕円 370"/>
        <xdr:cNvSpPr/>
      </xdr:nvSpPr>
      <xdr:spPr>
        <a:xfrm>
          <a:off x="8699500" y="97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108558</xdr:rowOff>
    </xdr:from>
    <xdr:ext cx="534377" cy="259045"/>
    <xdr:sp macro="" textlink="">
      <xdr:nvSpPr>
        <xdr:cNvPr id="372" name="テキスト ボックス 371"/>
        <xdr:cNvSpPr txBox="1"/>
      </xdr:nvSpPr>
      <xdr:spPr>
        <a:xfrm>
          <a:off x="8483111" y="95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37598</xdr:rowOff>
    </xdr:from>
    <xdr:to>
      <xdr:col>41</xdr:col>
      <xdr:colOff>101600</xdr:colOff>
      <xdr:row>57</xdr:row>
      <xdr:rowOff>139198</xdr:rowOff>
    </xdr:to>
    <xdr:sp macro="" textlink="">
      <xdr:nvSpPr>
        <xdr:cNvPr id="373" name="楕円 372"/>
        <xdr:cNvSpPr/>
      </xdr:nvSpPr>
      <xdr:spPr>
        <a:xfrm>
          <a:off x="7810500" y="9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130325</xdr:rowOff>
    </xdr:from>
    <xdr:ext cx="534377" cy="259045"/>
    <xdr:sp macro="" textlink="">
      <xdr:nvSpPr>
        <xdr:cNvPr id="374" name="テキスト ボックス 373"/>
        <xdr:cNvSpPr txBox="1"/>
      </xdr:nvSpPr>
      <xdr:spPr>
        <a:xfrm>
          <a:off x="7594111" y="9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34779</xdr:rowOff>
    </xdr:from>
    <xdr:to>
      <xdr:col>36</xdr:col>
      <xdr:colOff>165100</xdr:colOff>
      <xdr:row>57</xdr:row>
      <xdr:rowOff>136379</xdr:rowOff>
    </xdr:to>
    <xdr:sp macro="" textlink="">
      <xdr:nvSpPr>
        <xdr:cNvPr id="375" name="楕円 374"/>
        <xdr:cNvSpPr/>
      </xdr:nvSpPr>
      <xdr:spPr>
        <a:xfrm>
          <a:off x="6921500" y="98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127506</xdr:rowOff>
    </xdr:from>
    <xdr:ext cx="534377" cy="259045"/>
    <xdr:sp macro="" textlink="">
      <xdr:nvSpPr>
        <xdr:cNvPr id="376" name="テキスト ボックス 375"/>
        <xdr:cNvSpPr txBox="1"/>
      </xdr:nvSpPr>
      <xdr:spPr>
        <a:xfrm>
          <a:off x="6705111" y="99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11068</xdr:rowOff>
    </xdr:from>
    <xdr:to>
      <xdr:col>55</xdr:col>
      <xdr:colOff>0</xdr:colOff>
      <xdr:row>79</xdr:row>
      <xdr:rowOff>25819</xdr:rowOff>
    </xdr:to>
    <xdr:cxnSp macro="">
      <xdr:nvCxnSpPr>
        <xdr:cNvPr id="405" name="直線コネクタ 404"/>
        <xdr:cNvCxnSpPr/>
      </xdr:nvCxnSpPr>
      <xdr:spPr>
        <a:xfrm>
          <a:off x="9639300" y="13555618"/>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11068</xdr:rowOff>
    </xdr:from>
    <xdr:to>
      <xdr:col>50</xdr:col>
      <xdr:colOff>114300</xdr:colOff>
      <xdr:row>79</xdr:row>
      <xdr:rowOff>36167</xdr:rowOff>
    </xdr:to>
    <xdr:cxnSp macro="">
      <xdr:nvCxnSpPr>
        <xdr:cNvPr id="408" name="直線コネクタ 407"/>
        <xdr:cNvCxnSpPr/>
      </xdr:nvCxnSpPr>
      <xdr:spPr>
        <a:xfrm flipV="1">
          <a:off x="8750300" y="13555618"/>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11517</xdr:rowOff>
    </xdr:from>
    <xdr:to>
      <xdr:col>45</xdr:col>
      <xdr:colOff>177800</xdr:colOff>
      <xdr:row>79</xdr:row>
      <xdr:rowOff>36167</xdr:rowOff>
    </xdr:to>
    <xdr:cxnSp macro="">
      <xdr:nvCxnSpPr>
        <xdr:cNvPr id="411" name="直線コネクタ 410"/>
        <xdr:cNvCxnSpPr/>
      </xdr:nvCxnSpPr>
      <xdr:spPr>
        <a:xfrm>
          <a:off x="7861300" y="13556067"/>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146469</xdr:rowOff>
    </xdr:from>
    <xdr:to>
      <xdr:col>55</xdr:col>
      <xdr:colOff>50800</xdr:colOff>
      <xdr:row>79</xdr:row>
      <xdr:rowOff>76619</xdr:rowOff>
    </xdr:to>
    <xdr:sp macro="" textlink="">
      <xdr:nvSpPr>
        <xdr:cNvPr id="421" name="楕円 420"/>
        <xdr:cNvSpPr/>
      </xdr:nvSpPr>
      <xdr:spPr>
        <a:xfrm>
          <a:off x="104267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61396</xdr:rowOff>
    </xdr:from>
    <xdr:ext cx="469744" cy="259045"/>
    <xdr:sp macro="" textlink="">
      <xdr:nvSpPr>
        <xdr:cNvPr id="422" name="普通建設事業費 （ うち新規整備　）該当値テキスト"/>
        <xdr:cNvSpPr txBox="1"/>
      </xdr:nvSpPr>
      <xdr:spPr>
        <a:xfrm>
          <a:off x="10528300" y="134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131718</xdr:rowOff>
    </xdr:from>
    <xdr:to>
      <xdr:col>50</xdr:col>
      <xdr:colOff>165100</xdr:colOff>
      <xdr:row>79</xdr:row>
      <xdr:rowOff>61868</xdr:rowOff>
    </xdr:to>
    <xdr:sp macro="" textlink="">
      <xdr:nvSpPr>
        <xdr:cNvPr id="423" name="楕円 422"/>
        <xdr:cNvSpPr/>
      </xdr:nvSpPr>
      <xdr:spPr>
        <a:xfrm>
          <a:off x="95885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52995</xdr:rowOff>
    </xdr:from>
    <xdr:ext cx="469744" cy="259045"/>
    <xdr:sp macro="" textlink="">
      <xdr:nvSpPr>
        <xdr:cNvPr id="424" name="テキスト ボックス 423"/>
        <xdr:cNvSpPr txBox="1"/>
      </xdr:nvSpPr>
      <xdr:spPr>
        <a:xfrm>
          <a:off x="9404428" y="135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156817</xdr:rowOff>
    </xdr:from>
    <xdr:to>
      <xdr:col>46</xdr:col>
      <xdr:colOff>38100</xdr:colOff>
      <xdr:row>79</xdr:row>
      <xdr:rowOff>86967</xdr:rowOff>
    </xdr:to>
    <xdr:sp macro="" textlink="">
      <xdr:nvSpPr>
        <xdr:cNvPr id="425" name="楕円 424"/>
        <xdr:cNvSpPr/>
      </xdr:nvSpPr>
      <xdr:spPr>
        <a:xfrm>
          <a:off x="8699500" y="135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78094</xdr:rowOff>
    </xdr:from>
    <xdr:ext cx="469744" cy="259045"/>
    <xdr:sp macro="" textlink="">
      <xdr:nvSpPr>
        <xdr:cNvPr id="426" name="テキスト ボックス 425"/>
        <xdr:cNvSpPr txBox="1"/>
      </xdr:nvSpPr>
      <xdr:spPr>
        <a:xfrm>
          <a:off x="8515428" y="1362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132167</xdr:rowOff>
    </xdr:from>
    <xdr:to>
      <xdr:col>41</xdr:col>
      <xdr:colOff>101600</xdr:colOff>
      <xdr:row>79</xdr:row>
      <xdr:rowOff>62317</xdr:rowOff>
    </xdr:to>
    <xdr:sp macro="" textlink="">
      <xdr:nvSpPr>
        <xdr:cNvPr id="427" name="楕円 426"/>
        <xdr:cNvSpPr/>
      </xdr:nvSpPr>
      <xdr:spPr>
        <a:xfrm>
          <a:off x="7810500" y="135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53444</xdr:rowOff>
    </xdr:from>
    <xdr:ext cx="469744" cy="259045"/>
    <xdr:sp macro="" textlink="">
      <xdr:nvSpPr>
        <xdr:cNvPr id="428" name="テキスト ボックス 427"/>
        <xdr:cNvSpPr txBox="1"/>
      </xdr:nvSpPr>
      <xdr:spPr>
        <a:xfrm>
          <a:off x="7626428" y="1359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82062</xdr:rowOff>
    </xdr:from>
    <xdr:to>
      <xdr:col>55</xdr:col>
      <xdr:colOff>0</xdr:colOff>
      <xdr:row>96</xdr:row>
      <xdr:rowOff>114591</xdr:rowOff>
    </xdr:to>
    <xdr:cxnSp macro="">
      <xdr:nvCxnSpPr>
        <xdr:cNvPr id="457" name="直線コネクタ 456"/>
        <xdr:cNvCxnSpPr/>
      </xdr:nvCxnSpPr>
      <xdr:spPr>
        <a:xfrm flipV="1">
          <a:off x="9639300" y="16369812"/>
          <a:ext cx="838200" cy="20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77574</xdr:rowOff>
    </xdr:from>
    <xdr:to>
      <xdr:col>50</xdr:col>
      <xdr:colOff>114300</xdr:colOff>
      <xdr:row>96</xdr:row>
      <xdr:rowOff>114591</xdr:rowOff>
    </xdr:to>
    <xdr:cxnSp macro="">
      <xdr:nvCxnSpPr>
        <xdr:cNvPr id="460" name="直線コネクタ 459"/>
        <xdr:cNvCxnSpPr/>
      </xdr:nvCxnSpPr>
      <xdr:spPr>
        <a:xfrm>
          <a:off x="8750300" y="16365324"/>
          <a:ext cx="889000" cy="20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77574</xdr:rowOff>
    </xdr:from>
    <xdr:to>
      <xdr:col>45</xdr:col>
      <xdr:colOff>177800</xdr:colOff>
      <xdr:row>96</xdr:row>
      <xdr:rowOff>28539</xdr:rowOff>
    </xdr:to>
    <xdr:cxnSp macro="">
      <xdr:nvCxnSpPr>
        <xdr:cNvPr id="463" name="直線コネクタ 462"/>
        <xdr:cNvCxnSpPr/>
      </xdr:nvCxnSpPr>
      <xdr:spPr>
        <a:xfrm flipV="1">
          <a:off x="7861300" y="16365324"/>
          <a:ext cx="8890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31262</xdr:rowOff>
    </xdr:from>
    <xdr:to>
      <xdr:col>55</xdr:col>
      <xdr:colOff>50800</xdr:colOff>
      <xdr:row>95</xdr:row>
      <xdr:rowOff>132862</xdr:rowOff>
    </xdr:to>
    <xdr:sp macro="" textlink="">
      <xdr:nvSpPr>
        <xdr:cNvPr id="473" name="楕円 472"/>
        <xdr:cNvSpPr/>
      </xdr:nvSpPr>
      <xdr:spPr>
        <a:xfrm>
          <a:off x="10426700" y="1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54139</xdr:rowOff>
    </xdr:from>
    <xdr:ext cx="534377" cy="259045"/>
    <xdr:sp macro="" textlink="">
      <xdr:nvSpPr>
        <xdr:cNvPr id="474" name="普通建設事業費 （ うち更新整備　）該当値テキスト"/>
        <xdr:cNvSpPr txBox="1"/>
      </xdr:nvSpPr>
      <xdr:spPr>
        <a:xfrm>
          <a:off x="10528300" y="161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63791</xdr:rowOff>
    </xdr:from>
    <xdr:to>
      <xdr:col>50</xdr:col>
      <xdr:colOff>165100</xdr:colOff>
      <xdr:row>96</xdr:row>
      <xdr:rowOff>165391</xdr:rowOff>
    </xdr:to>
    <xdr:sp macro="" textlink="">
      <xdr:nvSpPr>
        <xdr:cNvPr id="475" name="楕円 474"/>
        <xdr:cNvSpPr/>
      </xdr:nvSpPr>
      <xdr:spPr>
        <a:xfrm>
          <a:off x="9588500" y="165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10468</xdr:rowOff>
    </xdr:from>
    <xdr:ext cx="534377" cy="259045"/>
    <xdr:sp macro="" textlink="">
      <xdr:nvSpPr>
        <xdr:cNvPr id="476" name="テキスト ボックス 475"/>
        <xdr:cNvSpPr txBox="1"/>
      </xdr:nvSpPr>
      <xdr:spPr>
        <a:xfrm>
          <a:off x="9372111" y="162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26774</xdr:rowOff>
    </xdr:from>
    <xdr:to>
      <xdr:col>46</xdr:col>
      <xdr:colOff>38100</xdr:colOff>
      <xdr:row>95</xdr:row>
      <xdr:rowOff>128374</xdr:rowOff>
    </xdr:to>
    <xdr:sp macro="" textlink="">
      <xdr:nvSpPr>
        <xdr:cNvPr id="477" name="楕円 476"/>
        <xdr:cNvSpPr/>
      </xdr:nvSpPr>
      <xdr:spPr>
        <a:xfrm>
          <a:off x="8699500" y="163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144901</xdr:rowOff>
    </xdr:from>
    <xdr:ext cx="534377" cy="259045"/>
    <xdr:sp macro="" textlink="">
      <xdr:nvSpPr>
        <xdr:cNvPr id="478" name="テキスト ボックス 477"/>
        <xdr:cNvSpPr txBox="1"/>
      </xdr:nvSpPr>
      <xdr:spPr>
        <a:xfrm>
          <a:off x="8483111" y="16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149189</xdr:rowOff>
    </xdr:from>
    <xdr:to>
      <xdr:col>41</xdr:col>
      <xdr:colOff>101600</xdr:colOff>
      <xdr:row>96</xdr:row>
      <xdr:rowOff>79339</xdr:rowOff>
    </xdr:to>
    <xdr:sp macro="" textlink="">
      <xdr:nvSpPr>
        <xdr:cNvPr id="479" name="楕円 478"/>
        <xdr:cNvSpPr/>
      </xdr:nvSpPr>
      <xdr:spPr>
        <a:xfrm>
          <a:off x="7810500" y="164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95866</xdr:rowOff>
    </xdr:from>
    <xdr:ext cx="534377" cy="259045"/>
    <xdr:sp macro="" textlink="">
      <xdr:nvSpPr>
        <xdr:cNvPr id="480" name="テキスト ボックス 479"/>
        <xdr:cNvSpPr txBox="1"/>
      </xdr:nvSpPr>
      <xdr:spPr>
        <a:xfrm>
          <a:off x="7594111" y="162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23571</xdr:rowOff>
    </xdr:from>
    <xdr:to>
      <xdr:col>85</xdr:col>
      <xdr:colOff>127000</xdr:colOff>
      <xdr:row>38</xdr:row>
      <xdr:rowOff>151435</xdr:rowOff>
    </xdr:to>
    <xdr:cxnSp macro="">
      <xdr:nvCxnSpPr>
        <xdr:cNvPr id="509" name="直線コネクタ 508"/>
        <xdr:cNvCxnSpPr/>
      </xdr:nvCxnSpPr>
      <xdr:spPr>
        <a:xfrm>
          <a:off x="15481300" y="6367221"/>
          <a:ext cx="838200" cy="2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23571</xdr:rowOff>
    </xdr:from>
    <xdr:to>
      <xdr:col>81</xdr:col>
      <xdr:colOff>50800</xdr:colOff>
      <xdr:row>39</xdr:row>
      <xdr:rowOff>44450</xdr:rowOff>
    </xdr:to>
    <xdr:cxnSp macro="">
      <xdr:nvCxnSpPr>
        <xdr:cNvPr id="512" name="直線コネクタ 511"/>
        <xdr:cNvCxnSpPr/>
      </xdr:nvCxnSpPr>
      <xdr:spPr>
        <a:xfrm flipV="1">
          <a:off x="14592300" y="6367221"/>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100635</xdr:rowOff>
    </xdr:from>
    <xdr:to>
      <xdr:col>85</xdr:col>
      <xdr:colOff>177800</xdr:colOff>
      <xdr:row>39</xdr:row>
      <xdr:rowOff>30785</xdr:rowOff>
    </xdr:to>
    <xdr:sp macro="" textlink="">
      <xdr:nvSpPr>
        <xdr:cNvPr id="528" name="楕円 527"/>
        <xdr:cNvSpPr/>
      </xdr:nvSpPr>
      <xdr:spPr>
        <a:xfrm>
          <a:off x="16268700" y="6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60012</xdr:rowOff>
    </xdr:from>
    <xdr:ext cx="469744" cy="259045"/>
    <xdr:sp macro="" textlink="">
      <xdr:nvSpPr>
        <xdr:cNvPr id="529" name="災害復旧事業費該当値テキスト"/>
        <xdr:cNvSpPr txBox="1"/>
      </xdr:nvSpPr>
      <xdr:spPr>
        <a:xfrm>
          <a:off x="16370300"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144221</xdr:rowOff>
    </xdr:from>
    <xdr:to>
      <xdr:col>81</xdr:col>
      <xdr:colOff>101600</xdr:colOff>
      <xdr:row>37</xdr:row>
      <xdr:rowOff>74371</xdr:rowOff>
    </xdr:to>
    <xdr:sp macro="" textlink="">
      <xdr:nvSpPr>
        <xdr:cNvPr id="530" name="楕円 529"/>
        <xdr:cNvSpPr/>
      </xdr:nvSpPr>
      <xdr:spPr>
        <a:xfrm>
          <a:off x="15430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90898</xdr:rowOff>
    </xdr:from>
    <xdr:ext cx="534377" cy="259045"/>
    <xdr:sp macro="" textlink="">
      <xdr:nvSpPr>
        <xdr:cNvPr id="531" name="テキスト ボックス 530"/>
        <xdr:cNvSpPr txBox="1"/>
      </xdr:nvSpPr>
      <xdr:spPr>
        <a:xfrm>
          <a:off x="15214111" y="60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9996</xdr:rowOff>
    </xdr:from>
    <xdr:to>
      <xdr:col>85</xdr:col>
      <xdr:colOff>127000</xdr:colOff>
      <xdr:row>77</xdr:row>
      <xdr:rowOff>18292</xdr:rowOff>
    </xdr:to>
    <xdr:cxnSp macro="">
      <xdr:nvCxnSpPr>
        <xdr:cNvPr id="628" name="直線コネクタ 627"/>
        <xdr:cNvCxnSpPr/>
      </xdr:nvCxnSpPr>
      <xdr:spPr>
        <a:xfrm>
          <a:off x="15481300" y="13211646"/>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9"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117047</xdr:rowOff>
    </xdr:from>
    <xdr:to>
      <xdr:col>81</xdr:col>
      <xdr:colOff>50800</xdr:colOff>
      <xdr:row>77</xdr:row>
      <xdr:rowOff>9996</xdr:rowOff>
    </xdr:to>
    <xdr:cxnSp macro="">
      <xdr:nvCxnSpPr>
        <xdr:cNvPr id="631" name="直線コネクタ 630"/>
        <xdr:cNvCxnSpPr/>
      </xdr:nvCxnSpPr>
      <xdr:spPr>
        <a:xfrm>
          <a:off x="14592300" y="13147247"/>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3" name="テキスト ボックス 632"/>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30375</xdr:rowOff>
    </xdr:from>
    <xdr:to>
      <xdr:col>76</xdr:col>
      <xdr:colOff>114300</xdr:colOff>
      <xdr:row>76</xdr:row>
      <xdr:rowOff>117047</xdr:rowOff>
    </xdr:to>
    <xdr:cxnSp macro="">
      <xdr:nvCxnSpPr>
        <xdr:cNvPr id="634" name="直線コネクタ 633"/>
        <xdr:cNvCxnSpPr/>
      </xdr:nvCxnSpPr>
      <xdr:spPr>
        <a:xfrm>
          <a:off x="13703300" y="13060575"/>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149758</xdr:rowOff>
    </xdr:from>
    <xdr:to>
      <xdr:col>71</xdr:col>
      <xdr:colOff>177800</xdr:colOff>
      <xdr:row>76</xdr:row>
      <xdr:rowOff>30375</xdr:rowOff>
    </xdr:to>
    <xdr:cxnSp macro="">
      <xdr:nvCxnSpPr>
        <xdr:cNvPr id="637" name="直線コネクタ 636"/>
        <xdr:cNvCxnSpPr/>
      </xdr:nvCxnSpPr>
      <xdr:spPr>
        <a:xfrm>
          <a:off x="12814300" y="13008508"/>
          <a:ext cx="889000" cy="5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72421</xdr:rowOff>
    </xdr:from>
    <xdr:ext cx="534377" cy="259045"/>
    <xdr:sp macro="" textlink="">
      <xdr:nvSpPr>
        <xdr:cNvPr id="639" name="テキスト ボックス 638"/>
        <xdr:cNvSpPr txBox="1"/>
      </xdr:nvSpPr>
      <xdr:spPr>
        <a:xfrm>
          <a:off x="134361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41" name="テキスト ボックス 640"/>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138942</xdr:rowOff>
    </xdr:from>
    <xdr:to>
      <xdr:col>85</xdr:col>
      <xdr:colOff>177800</xdr:colOff>
      <xdr:row>77</xdr:row>
      <xdr:rowOff>69092</xdr:rowOff>
    </xdr:to>
    <xdr:sp macro="" textlink="">
      <xdr:nvSpPr>
        <xdr:cNvPr id="647" name="楕円 646"/>
        <xdr:cNvSpPr/>
      </xdr:nvSpPr>
      <xdr:spPr>
        <a:xfrm>
          <a:off x="16268700" y="131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161819</xdr:rowOff>
    </xdr:from>
    <xdr:ext cx="534377" cy="259045"/>
    <xdr:sp macro="" textlink="">
      <xdr:nvSpPr>
        <xdr:cNvPr id="648" name="公債費該当値テキスト"/>
        <xdr:cNvSpPr txBox="1"/>
      </xdr:nvSpPr>
      <xdr:spPr>
        <a:xfrm>
          <a:off x="16370300" y="13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130646</xdr:rowOff>
    </xdr:from>
    <xdr:to>
      <xdr:col>81</xdr:col>
      <xdr:colOff>101600</xdr:colOff>
      <xdr:row>77</xdr:row>
      <xdr:rowOff>60796</xdr:rowOff>
    </xdr:to>
    <xdr:sp macro="" textlink="">
      <xdr:nvSpPr>
        <xdr:cNvPr id="649" name="楕円 648"/>
        <xdr:cNvSpPr/>
      </xdr:nvSpPr>
      <xdr:spPr>
        <a:xfrm>
          <a:off x="15430500" y="131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77324</xdr:rowOff>
    </xdr:from>
    <xdr:ext cx="534377" cy="259045"/>
    <xdr:sp macro="" textlink="">
      <xdr:nvSpPr>
        <xdr:cNvPr id="650" name="テキスト ボックス 649"/>
        <xdr:cNvSpPr txBox="1"/>
      </xdr:nvSpPr>
      <xdr:spPr>
        <a:xfrm>
          <a:off x="15214111" y="129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66247</xdr:rowOff>
    </xdr:from>
    <xdr:to>
      <xdr:col>76</xdr:col>
      <xdr:colOff>165100</xdr:colOff>
      <xdr:row>76</xdr:row>
      <xdr:rowOff>167847</xdr:rowOff>
    </xdr:to>
    <xdr:sp macro="" textlink="">
      <xdr:nvSpPr>
        <xdr:cNvPr id="651" name="楕円 650"/>
        <xdr:cNvSpPr/>
      </xdr:nvSpPr>
      <xdr:spPr>
        <a:xfrm>
          <a:off x="14541500" y="130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12924</xdr:rowOff>
    </xdr:from>
    <xdr:ext cx="534377" cy="259045"/>
    <xdr:sp macro="" textlink="">
      <xdr:nvSpPr>
        <xdr:cNvPr id="652" name="テキスト ボックス 651"/>
        <xdr:cNvSpPr txBox="1"/>
      </xdr:nvSpPr>
      <xdr:spPr>
        <a:xfrm>
          <a:off x="14325111" y="128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151025</xdr:rowOff>
    </xdr:from>
    <xdr:to>
      <xdr:col>72</xdr:col>
      <xdr:colOff>38100</xdr:colOff>
      <xdr:row>76</xdr:row>
      <xdr:rowOff>81175</xdr:rowOff>
    </xdr:to>
    <xdr:sp macro="" textlink="">
      <xdr:nvSpPr>
        <xdr:cNvPr id="653" name="楕円 652"/>
        <xdr:cNvSpPr/>
      </xdr:nvSpPr>
      <xdr:spPr>
        <a:xfrm>
          <a:off x="13652500" y="13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97702</xdr:rowOff>
    </xdr:from>
    <xdr:ext cx="534377" cy="259045"/>
    <xdr:sp macro="" textlink="">
      <xdr:nvSpPr>
        <xdr:cNvPr id="654" name="テキスト ボックス 653"/>
        <xdr:cNvSpPr txBox="1"/>
      </xdr:nvSpPr>
      <xdr:spPr>
        <a:xfrm>
          <a:off x="13436111" y="12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98958</xdr:rowOff>
    </xdr:from>
    <xdr:to>
      <xdr:col>67</xdr:col>
      <xdr:colOff>101600</xdr:colOff>
      <xdr:row>76</xdr:row>
      <xdr:rowOff>29108</xdr:rowOff>
    </xdr:to>
    <xdr:sp macro="" textlink="">
      <xdr:nvSpPr>
        <xdr:cNvPr id="655" name="楕円 654"/>
        <xdr:cNvSpPr/>
      </xdr:nvSpPr>
      <xdr:spPr>
        <a:xfrm>
          <a:off x="12763500" y="129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45635</xdr:rowOff>
    </xdr:from>
    <xdr:ext cx="534377" cy="259045"/>
    <xdr:sp macro="" textlink="">
      <xdr:nvSpPr>
        <xdr:cNvPr id="656" name="テキスト ボックス 655"/>
        <xdr:cNvSpPr txBox="1"/>
      </xdr:nvSpPr>
      <xdr:spPr>
        <a:xfrm>
          <a:off x="12547111" y="127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40608</xdr:rowOff>
    </xdr:from>
    <xdr:to>
      <xdr:col>85</xdr:col>
      <xdr:colOff>127000</xdr:colOff>
      <xdr:row>98</xdr:row>
      <xdr:rowOff>94269</xdr:rowOff>
    </xdr:to>
    <xdr:cxnSp macro="">
      <xdr:nvCxnSpPr>
        <xdr:cNvPr id="683" name="直線コネクタ 682"/>
        <xdr:cNvCxnSpPr/>
      </xdr:nvCxnSpPr>
      <xdr:spPr>
        <a:xfrm>
          <a:off x="15481300" y="16842708"/>
          <a:ext cx="8382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40608</xdr:rowOff>
    </xdr:from>
    <xdr:to>
      <xdr:col>81</xdr:col>
      <xdr:colOff>50800</xdr:colOff>
      <xdr:row>98</xdr:row>
      <xdr:rowOff>105849</xdr:rowOff>
    </xdr:to>
    <xdr:cxnSp macro="">
      <xdr:nvCxnSpPr>
        <xdr:cNvPr id="686" name="直線コネクタ 685"/>
        <xdr:cNvCxnSpPr/>
      </xdr:nvCxnSpPr>
      <xdr:spPr>
        <a:xfrm flipV="1">
          <a:off x="14592300" y="16842708"/>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95971</xdr:rowOff>
    </xdr:from>
    <xdr:to>
      <xdr:col>76</xdr:col>
      <xdr:colOff>114300</xdr:colOff>
      <xdr:row>98</xdr:row>
      <xdr:rowOff>105849</xdr:rowOff>
    </xdr:to>
    <xdr:cxnSp macro="">
      <xdr:nvCxnSpPr>
        <xdr:cNvPr id="689" name="直線コネクタ 688"/>
        <xdr:cNvCxnSpPr/>
      </xdr:nvCxnSpPr>
      <xdr:spPr>
        <a:xfrm>
          <a:off x="13703300" y="16898071"/>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95971</xdr:rowOff>
    </xdr:from>
    <xdr:to>
      <xdr:col>71</xdr:col>
      <xdr:colOff>177800</xdr:colOff>
      <xdr:row>98</xdr:row>
      <xdr:rowOff>137652</xdr:rowOff>
    </xdr:to>
    <xdr:cxnSp macro="">
      <xdr:nvCxnSpPr>
        <xdr:cNvPr id="692" name="直線コネクタ 691"/>
        <xdr:cNvCxnSpPr/>
      </xdr:nvCxnSpPr>
      <xdr:spPr>
        <a:xfrm flipV="1">
          <a:off x="12814300" y="1689807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43469</xdr:rowOff>
    </xdr:from>
    <xdr:to>
      <xdr:col>85</xdr:col>
      <xdr:colOff>177800</xdr:colOff>
      <xdr:row>98</xdr:row>
      <xdr:rowOff>145069</xdr:rowOff>
    </xdr:to>
    <xdr:sp macro="" textlink="">
      <xdr:nvSpPr>
        <xdr:cNvPr id="702" name="楕円 701"/>
        <xdr:cNvSpPr/>
      </xdr:nvSpPr>
      <xdr:spPr>
        <a:xfrm>
          <a:off x="16268700" y="168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2846</xdr:rowOff>
    </xdr:from>
    <xdr:ext cx="534377" cy="259045"/>
    <xdr:sp macro="" textlink="">
      <xdr:nvSpPr>
        <xdr:cNvPr id="703" name="積立金該当値テキスト"/>
        <xdr:cNvSpPr txBox="1"/>
      </xdr:nvSpPr>
      <xdr:spPr>
        <a:xfrm>
          <a:off x="16370300" y="166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161258</xdr:rowOff>
    </xdr:from>
    <xdr:to>
      <xdr:col>81</xdr:col>
      <xdr:colOff>101600</xdr:colOff>
      <xdr:row>98</xdr:row>
      <xdr:rowOff>91408</xdr:rowOff>
    </xdr:to>
    <xdr:sp macro="" textlink="">
      <xdr:nvSpPr>
        <xdr:cNvPr id="704" name="楕円 703"/>
        <xdr:cNvSpPr/>
      </xdr:nvSpPr>
      <xdr:spPr>
        <a:xfrm>
          <a:off x="15430500" y="16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107935</xdr:rowOff>
    </xdr:from>
    <xdr:ext cx="534377" cy="259045"/>
    <xdr:sp macro="" textlink="">
      <xdr:nvSpPr>
        <xdr:cNvPr id="705" name="テキスト ボックス 704"/>
        <xdr:cNvSpPr txBox="1"/>
      </xdr:nvSpPr>
      <xdr:spPr>
        <a:xfrm>
          <a:off x="15214111" y="165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55049</xdr:rowOff>
    </xdr:from>
    <xdr:to>
      <xdr:col>76</xdr:col>
      <xdr:colOff>165100</xdr:colOff>
      <xdr:row>98</xdr:row>
      <xdr:rowOff>156649</xdr:rowOff>
    </xdr:to>
    <xdr:sp macro="" textlink="">
      <xdr:nvSpPr>
        <xdr:cNvPr id="706" name="楕円 705"/>
        <xdr:cNvSpPr/>
      </xdr:nvSpPr>
      <xdr:spPr>
        <a:xfrm>
          <a:off x="14541500" y="16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1726</xdr:rowOff>
    </xdr:from>
    <xdr:ext cx="534377" cy="259045"/>
    <xdr:sp macro="" textlink="">
      <xdr:nvSpPr>
        <xdr:cNvPr id="707" name="テキスト ボックス 706"/>
        <xdr:cNvSpPr txBox="1"/>
      </xdr:nvSpPr>
      <xdr:spPr>
        <a:xfrm>
          <a:off x="14325111" y="166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45171</xdr:rowOff>
    </xdr:from>
    <xdr:to>
      <xdr:col>72</xdr:col>
      <xdr:colOff>38100</xdr:colOff>
      <xdr:row>98</xdr:row>
      <xdr:rowOff>146771</xdr:rowOff>
    </xdr:to>
    <xdr:sp macro="" textlink="">
      <xdr:nvSpPr>
        <xdr:cNvPr id="708" name="楕円 707"/>
        <xdr:cNvSpPr/>
      </xdr:nvSpPr>
      <xdr:spPr>
        <a:xfrm>
          <a:off x="13652500" y="168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137898</xdr:rowOff>
    </xdr:from>
    <xdr:ext cx="534377" cy="259045"/>
    <xdr:sp macro="" textlink="">
      <xdr:nvSpPr>
        <xdr:cNvPr id="709" name="テキスト ボックス 708"/>
        <xdr:cNvSpPr txBox="1"/>
      </xdr:nvSpPr>
      <xdr:spPr>
        <a:xfrm>
          <a:off x="13436111" y="169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86852</xdr:rowOff>
    </xdr:from>
    <xdr:to>
      <xdr:col>67</xdr:col>
      <xdr:colOff>101600</xdr:colOff>
      <xdr:row>99</xdr:row>
      <xdr:rowOff>17002</xdr:rowOff>
    </xdr:to>
    <xdr:sp macro="" textlink="">
      <xdr:nvSpPr>
        <xdr:cNvPr id="710" name="楕円 709"/>
        <xdr:cNvSpPr/>
      </xdr:nvSpPr>
      <xdr:spPr>
        <a:xfrm>
          <a:off x="12763500" y="168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8129</xdr:rowOff>
    </xdr:from>
    <xdr:ext cx="378565" cy="259045"/>
    <xdr:sp macro="" textlink="">
      <xdr:nvSpPr>
        <xdr:cNvPr id="711" name="テキスト ボックス 710"/>
        <xdr:cNvSpPr txBox="1"/>
      </xdr:nvSpPr>
      <xdr:spPr>
        <a:xfrm>
          <a:off x="12625017" y="1698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29324</xdr:rowOff>
    </xdr:from>
    <xdr:to>
      <xdr:col>116</xdr:col>
      <xdr:colOff>63500</xdr:colOff>
      <xdr:row>33</xdr:row>
      <xdr:rowOff>124003</xdr:rowOff>
    </xdr:to>
    <xdr:cxnSp macro="">
      <xdr:nvCxnSpPr>
        <xdr:cNvPr id="740" name="直線コネクタ 739"/>
        <xdr:cNvCxnSpPr/>
      </xdr:nvCxnSpPr>
      <xdr:spPr>
        <a:xfrm flipV="1">
          <a:off x="21323300" y="5687174"/>
          <a:ext cx="8382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41"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138595</xdr:rowOff>
    </xdr:from>
    <xdr:to>
      <xdr:col>111</xdr:col>
      <xdr:colOff>177800</xdr:colOff>
      <xdr:row>33</xdr:row>
      <xdr:rowOff>124003</xdr:rowOff>
    </xdr:to>
    <xdr:cxnSp macro="">
      <xdr:nvCxnSpPr>
        <xdr:cNvPr id="743" name="直線コネクタ 742"/>
        <xdr:cNvCxnSpPr/>
      </xdr:nvCxnSpPr>
      <xdr:spPr>
        <a:xfrm>
          <a:off x="20434300" y="5624995"/>
          <a:ext cx="889000" cy="1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5" name="テキスト ボックス 744"/>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138595</xdr:rowOff>
    </xdr:from>
    <xdr:to>
      <xdr:col>107</xdr:col>
      <xdr:colOff>50800</xdr:colOff>
      <xdr:row>34</xdr:row>
      <xdr:rowOff>138405</xdr:rowOff>
    </xdr:to>
    <xdr:cxnSp macro="">
      <xdr:nvCxnSpPr>
        <xdr:cNvPr id="746" name="直線コネクタ 745"/>
        <xdr:cNvCxnSpPr/>
      </xdr:nvCxnSpPr>
      <xdr:spPr>
        <a:xfrm flipV="1">
          <a:off x="19545300" y="5624995"/>
          <a:ext cx="889000" cy="3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8" name="テキスト ボックス 747"/>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138405</xdr:rowOff>
    </xdr:from>
    <xdr:to>
      <xdr:col>102</xdr:col>
      <xdr:colOff>114300</xdr:colOff>
      <xdr:row>35</xdr:row>
      <xdr:rowOff>101409</xdr:rowOff>
    </xdr:to>
    <xdr:cxnSp macro="">
      <xdr:nvCxnSpPr>
        <xdr:cNvPr id="749" name="直線コネクタ 748"/>
        <xdr:cNvCxnSpPr/>
      </xdr:nvCxnSpPr>
      <xdr:spPr>
        <a:xfrm flipV="1">
          <a:off x="18656300" y="5967705"/>
          <a:ext cx="889000" cy="1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51" name="テキスト ボックス 750"/>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3" name="テキスト ボックス 752"/>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149974</xdr:rowOff>
    </xdr:from>
    <xdr:to>
      <xdr:col>116</xdr:col>
      <xdr:colOff>114300</xdr:colOff>
      <xdr:row>33</xdr:row>
      <xdr:rowOff>80124</xdr:rowOff>
    </xdr:to>
    <xdr:sp macro="" textlink="">
      <xdr:nvSpPr>
        <xdr:cNvPr id="759" name="楕円 758"/>
        <xdr:cNvSpPr/>
      </xdr:nvSpPr>
      <xdr:spPr>
        <a:xfrm>
          <a:off x="22110700" y="56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1401</xdr:rowOff>
    </xdr:from>
    <xdr:ext cx="534377" cy="259045"/>
    <xdr:sp macro="" textlink="">
      <xdr:nvSpPr>
        <xdr:cNvPr id="760" name="投資及び出資金該当値テキスト"/>
        <xdr:cNvSpPr txBox="1"/>
      </xdr:nvSpPr>
      <xdr:spPr>
        <a:xfrm>
          <a:off x="22212300" y="54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73203</xdr:rowOff>
    </xdr:from>
    <xdr:to>
      <xdr:col>112</xdr:col>
      <xdr:colOff>38100</xdr:colOff>
      <xdr:row>34</xdr:row>
      <xdr:rowOff>3353</xdr:rowOff>
    </xdr:to>
    <xdr:sp macro="" textlink="">
      <xdr:nvSpPr>
        <xdr:cNvPr id="761" name="楕円 760"/>
        <xdr:cNvSpPr/>
      </xdr:nvSpPr>
      <xdr:spPr>
        <a:xfrm>
          <a:off x="21272500" y="5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19880</xdr:rowOff>
    </xdr:from>
    <xdr:ext cx="534377" cy="259045"/>
    <xdr:sp macro="" textlink="">
      <xdr:nvSpPr>
        <xdr:cNvPr id="762" name="テキスト ボックス 761"/>
        <xdr:cNvSpPr txBox="1"/>
      </xdr:nvSpPr>
      <xdr:spPr>
        <a:xfrm>
          <a:off x="21056111" y="5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87795</xdr:rowOff>
    </xdr:from>
    <xdr:to>
      <xdr:col>107</xdr:col>
      <xdr:colOff>101600</xdr:colOff>
      <xdr:row>33</xdr:row>
      <xdr:rowOff>17945</xdr:rowOff>
    </xdr:to>
    <xdr:sp macro="" textlink="">
      <xdr:nvSpPr>
        <xdr:cNvPr id="763" name="楕円 762"/>
        <xdr:cNvSpPr/>
      </xdr:nvSpPr>
      <xdr:spPr>
        <a:xfrm>
          <a:off x="20383500" y="55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34472</xdr:rowOff>
    </xdr:from>
    <xdr:ext cx="534377" cy="259045"/>
    <xdr:sp macro="" textlink="">
      <xdr:nvSpPr>
        <xdr:cNvPr id="764" name="テキスト ボックス 763"/>
        <xdr:cNvSpPr txBox="1"/>
      </xdr:nvSpPr>
      <xdr:spPr>
        <a:xfrm>
          <a:off x="20167111" y="53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87605</xdr:rowOff>
    </xdr:from>
    <xdr:to>
      <xdr:col>102</xdr:col>
      <xdr:colOff>165100</xdr:colOff>
      <xdr:row>35</xdr:row>
      <xdr:rowOff>17755</xdr:rowOff>
    </xdr:to>
    <xdr:sp macro="" textlink="">
      <xdr:nvSpPr>
        <xdr:cNvPr id="765" name="楕円 764"/>
        <xdr:cNvSpPr/>
      </xdr:nvSpPr>
      <xdr:spPr>
        <a:xfrm>
          <a:off x="19494500" y="59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34282</xdr:rowOff>
    </xdr:from>
    <xdr:ext cx="534377" cy="259045"/>
    <xdr:sp macro="" textlink="">
      <xdr:nvSpPr>
        <xdr:cNvPr id="766" name="テキスト ボックス 765"/>
        <xdr:cNvSpPr txBox="1"/>
      </xdr:nvSpPr>
      <xdr:spPr>
        <a:xfrm>
          <a:off x="19278111" y="56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50609</xdr:rowOff>
    </xdr:from>
    <xdr:to>
      <xdr:col>98</xdr:col>
      <xdr:colOff>38100</xdr:colOff>
      <xdr:row>35</xdr:row>
      <xdr:rowOff>152209</xdr:rowOff>
    </xdr:to>
    <xdr:sp macro="" textlink="">
      <xdr:nvSpPr>
        <xdr:cNvPr id="767" name="楕円 766"/>
        <xdr:cNvSpPr/>
      </xdr:nvSpPr>
      <xdr:spPr>
        <a:xfrm>
          <a:off x="18605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168736</xdr:rowOff>
    </xdr:from>
    <xdr:ext cx="534377" cy="259045"/>
    <xdr:sp macro="" textlink="">
      <xdr:nvSpPr>
        <xdr:cNvPr id="768" name="テキスト ボックス 767"/>
        <xdr:cNvSpPr txBox="1"/>
      </xdr:nvSpPr>
      <xdr:spPr>
        <a:xfrm>
          <a:off x="18389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10378</xdr:rowOff>
    </xdr:from>
    <xdr:to>
      <xdr:col>116</xdr:col>
      <xdr:colOff>63500</xdr:colOff>
      <xdr:row>51</xdr:row>
      <xdr:rowOff>28666</xdr:rowOff>
    </xdr:to>
    <xdr:cxnSp macro="">
      <xdr:nvCxnSpPr>
        <xdr:cNvPr id="799" name="直線コネクタ 798"/>
        <xdr:cNvCxnSpPr/>
      </xdr:nvCxnSpPr>
      <xdr:spPr>
        <a:xfrm flipV="1">
          <a:off x="21323300" y="8754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14815</xdr:rowOff>
    </xdr:from>
    <xdr:ext cx="469744" cy="259045"/>
    <xdr:sp macro="" textlink="">
      <xdr:nvSpPr>
        <xdr:cNvPr id="800" name="貸付金平均値テキスト"/>
        <xdr:cNvSpPr txBox="1"/>
      </xdr:nvSpPr>
      <xdr:spPr>
        <a:xfrm>
          <a:off x="22212300" y="995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28666</xdr:rowOff>
    </xdr:from>
    <xdr:to>
      <xdr:col>111</xdr:col>
      <xdr:colOff>177800</xdr:colOff>
      <xdr:row>51</xdr:row>
      <xdr:rowOff>46006</xdr:rowOff>
    </xdr:to>
    <xdr:cxnSp macro="">
      <xdr:nvCxnSpPr>
        <xdr:cNvPr id="802" name="直線コネクタ 801"/>
        <xdr:cNvCxnSpPr/>
      </xdr:nvCxnSpPr>
      <xdr:spPr>
        <a:xfrm flipV="1">
          <a:off x="20434300" y="8772616"/>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129310</xdr:rowOff>
    </xdr:from>
    <xdr:ext cx="469744" cy="259045"/>
    <xdr:sp macro="" textlink="">
      <xdr:nvSpPr>
        <xdr:cNvPr id="804" name="テキスト ボックス 803"/>
        <xdr:cNvSpPr txBox="1"/>
      </xdr:nvSpPr>
      <xdr:spPr>
        <a:xfrm>
          <a:off x="21088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46006</xdr:rowOff>
    </xdr:from>
    <xdr:to>
      <xdr:col>107</xdr:col>
      <xdr:colOff>50800</xdr:colOff>
      <xdr:row>51</xdr:row>
      <xdr:rowOff>69455</xdr:rowOff>
    </xdr:to>
    <xdr:cxnSp macro="">
      <xdr:nvCxnSpPr>
        <xdr:cNvPr id="805" name="直線コネクタ 804"/>
        <xdr:cNvCxnSpPr/>
      </xdr:nvCxnSpPr>
      <xdr:spPr>
        <a:xfrm flipV="1">
          <a:off x="19545300" y="8789956"/>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07" name="テキスト ボックス 806"/>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69455</xdr:rowOff>
    </xdr:from>
    <xdr:to>
      <xdr:col>102</xdr:col>
      <xdr:colOff>114300</xdr:colOff>
      <xdr:row>51</xdr:row>
      <xdr:rowOff>94013</xdr:rowOff>
    </xdr:to>
    <xdr:cxnSp macro="">
      <xdr:nvCxnSpPr>
        <xdr:cNvPr id="808" name="直線コネクタ 807"/>
        <xdr:cNvCxnSpPr/>
      </xdr:nvCxnSpPr>
      <xdr:spPr>
        <a:xfrm flipV="1">
          <a:off x="18656300" y="88134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87117</xdr:rowOff>
    </xdr:from>
    <xdr:ext cx="469744" cy="259045"/>
    <xdr:sp macro="" textlink="">
      <xdr:nvSpPr>
        <xdr:cNvPr id="810" name="テキスト ボックス 809"/>
        <xdr:cNvSpPr txBox="1"/>
      </xdr:nvSpPr>
      <xdr:spPr>
        <a:xfrm>
          <a:off x="19310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12" name="テキスト ボックス 811"/>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131028</xdr:rowOff>
    </xdr:from>
    <xdr:to>
      <xdr:col>116</xdr:col>
      <xdr:colOff>114300</xdr:colOff>
      <xdr:row>51</xdr:row>
      <xdr:rowOff>61178</xdr:rowOff>
    </xdr:to>
    <xdr:sp macro="" textlink="">
      <xdr:nvSpPr>
        <xdr:cNvPr id="818" name="楕円 817"/>
        <xdr:cNvSpPr/>
      </xdr:nvSpPr>
      <xdr:spPr>
        <a:xfrm>
          <a:off x="22110700" y="87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84055</xdr:rowOff>
    </xdr:from>
    <xdr:ext cx="534377" cy="259045"/>
    <xdr:sp macro="" textlink="">
      <xdr:nvSpPr>
        <xdr:cNvPr id="819" name="貸付金該当値テキスト"/>
        <xdr:cNvSpPr txBox="1"/>
      </xdr:nvSpPr>
      <xdr:spPr>
        <a:xfrm>
          <a:off x="22212300" y="86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149316</xdr:rowOff>
    </xdr:from>
    <xdr:to>
      <xdr:col>112</xdr:col>
      <xdr:colOff>38100</xdr:colOff>
      <xdr:row>51</xdr:row>
      <xdr:rowOff>79466</xdr:rowOff>
    </xdr:to>
    <xdr:sp macro="" textlink="">
      <xdr:nvSpPr>
        <xdr:cNvPr id="820" name="楕円 819"/>
        <xdr:cNvSpPr/>
      </xdr:nvSpPr>
      <xdr:spPr>
        <a:xfrm>
          <a:off x="21272500" y="87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95993</xdr:rowOff>
    </xdr:from>
    <xdr:ext cx="534377" cy="259045"/>
    <xdr:sp macro="" textlink="">
      <xdr:nvSpPr>
        <xdr:cNvPr id="821" name="テキスト ボックス 820"/>
        <xdr:cNvSpPr txBox="1"/>
      </xdr:nvSpPr>
      <xdr:spPr>
        <a:xfrm>
          <a:off x="21056111" y="84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166656</xdr:rowOff>
    </xdr:from>
    <xdr:to>
      <xdr:col>107</xdr:col>
      <xdr:colOff>101600</xdr:colOff>
      <xdr:row>51</xdr:row>
      <xdr:rowOff>96806</xdr:rowOff>
    </xdr:to>
    <xdr:sp macro="" textlink="">
      <xdr:nvSpPr>
        <xdr:cNvPr id="822" name="楕円 821"/>
        <xdr:cNvSpPr/>
      </xdr:nvSpPr>
      <xdr:spPr>
        <a:xfrm>
          <a:off x="20383500" y="8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113333</xdr:rowOff>
    </xdr:from>
    <xdr:ext cx="534377" cy="259045"/>
    <xdr:sp macro="" textlink="">
      <xdr:nvSpPr>
        <xdr:cNvPr id="823" name="テキスト ボックス 822"/>
        <xdr:cNvSpPr txBox="1"/>
      </xdr:nvSpPr>
      <xdr:spPr>
        <a:xfrm>
          <a:off x="20167111" y="85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18655</xdr:rowOff>
    </xdr:from>
    <xdr:to>
      <xdr:col>102</xdr:col>
      <xdr:colOff>165100</xdr:colOff>
      <xdr:row>51</xdr:row>
      <xdr:rowOff>120255</xdr:rowOff>
    </xdr:to>
    <xdr:sp macro="" textlink="">
      <xdr:nvSpPr>
        <xdr:cNvPr id="824" name="楕円 823"/>
        <xdr:cNvSpPr/>
      </xdr:nvSpPr>
      <xdr:spPr>
        <a:xfrm>
          <a:off x="19494500" y="87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136782</xdr:rowOff>
    </xdr:from>
    <xdr:ext cx="534377" cy="259045"/>
    <xdr:sp macro="" textlink="">
      <xdr:nvSpPr>
        <xdr:cNvPr id="825" name="テキスト ボックス 824"/>
        <xdr:cNvSpPr txBox="1"/>
      </xdr:nvSpPr>
      <xdr:spPr>
        <a:xfrm>
          <a:off x="19278111" y="85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43213</xdr:rowOff>
    </xdr:from>
    <xdr:to>
      <xdr:col>98</xdr:col>
      <xdr:colOff>38100</xdr:colOff>
      <xdr:row>51</xdr:row>
      <xdr:rowOff>144813</xdr:rowOff>
    </xdr:to>
    <xdr:sp macro="" textlink="">
      <xdr:nvSpPr>
        <xdr:cNvPr id="826" name="楕円 825"/>
        <xdr:cNvSpPr/>
      </xdr:nvSpPr>
      <xdr:spPr>
        <a:xfrm>
          <a:off x="18605500" y="87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161340</xdr:rowOff>
    </xdr:from>
    <xdr:ext cx="534377" cy="259045"/>
    <xdr:sp macro="" textlink="">
      <xdr:nvSpPr>
        <xdr:cNvPr id="827" name="テキスト ボックス 826"/>
        <xdr:cNvSpPr txBox="1"/>
      </xdr:nvSpPr>
      <xdr:spPr>
        <a:xfrm>
          <a:off x="18389111" y="85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35613</xdr:rowOff>
    </xdr:from>
    <xdr:to>
      <xdr:col>116</xdr:col>
      <xdr:colOff>63500</xdr:colOff>
      <xdr:row>77</xdr:row>
      <xdr:rowOff>51282</xdr:rowOff>
    </xdr:to>
    <xdr:cxnSp macro="">
      <xdr:nvCxnSpPr>
        <xdr:cNvPr id="854" name="直線コネクタ 853"/>
        <xdr:cNvCxnSpPr/>
      </xdr:nvCxnSpPr>
      <xdr:spPr>
        <a:xfrm flipV="1">
          <a:off x="21323300" y="13237263"/>
          <a:ext cx="838200" cy="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43537</xdr:rowOff>
    </xdr:from>
    <xdr:to>
      <xdr:col>111</xdr:col>
      <xdr:colOff>177800</xdr:colOff>
      <xdr:row>77</xdr:row>
      <xdr:rowOff>51282</xdr:rowOff>
    </xdr:to>
    <xdr:cxnSp macro="">
      <xdr:nvCxnSpPr>
        <xdr:cNvPr id="857" name="直線コネクタ 856"/>
        <xdr:cNvCxnSpPr/>
      </xdr:nvCxnSpPr>
      <xdr:spPr>
        <a:xfrm>
          <a:off x="20434300" y="13245187"/>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43537</xdr:rowOff>
    </xdr:from>
    <xdr:to>
      <xdr:col>107</xdr:col>
      <xdr:colOff>50800</xdr:colOff>
      <xdr:row>77</xdr:row>
      <xdr:rowOff>80763</xdr:rowOff>
    </xdr:to>
    <xdr:cxnSp macro="">
      <xdr:nvCxnSpPr>
        <xdr:cNvPr id="860" name="直線コネクタ 859"/>
        <xdr:cNvCxnSpPr/>
      </xdr:nvCxnSpPr>
      <xdr:spPr>
        <a:xfrm flipV="1">
          <a:off x="19545300" y="13245187"/>
          <a:ext cx="8890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80763</xdr:rowOff>
    </xdr:from>
    <xdr:to>
      <xdr:col>102</xdr:col>
      <xdr:colOff>114300</xdr:colOff>
      <xdr:row>77</xdr:row>
      <xdr:rowOff>85248</xdr:rowOff>
    </xdr:to>
    <xdr:cxnSp macro="">
      <xdr:nvCxnSpPr>
        <xdr:cNvPr id="863" name="直線コネクタ 862"/>
        <xdr:cNvCxnSpPr/>
      </xdr:nvCxnSpPr>
      <xdr:spPr>
        <a:xfrm flipV="1">
          <a:off x="18656300" y="1328241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156263</xdr:rowOff>
    </xdr:from>
    <xdr:to>
      <xdr:col>116</xdr:col>
      <xdr:colOff>114300</xdr:colOff>
      <xdr:row>77</xdr:row>
      <xdr:rowOff>86413</xdr:rowOff>
    </xdr:to>
    <xdr:sp macro="" textlink="">
      <xdr:nvSpPr>
        <xdr:cNvPr id="873" name="楕円 872"/>
        <xdr:cNvSpPr/>
      </xdr:nvSpPr>
      <xdr:spPr>
        <a:xfrm>
          <a:off x="22110700" y="131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115640</xdr:rowOff>
    </xdr:from>
    <xdr:ext cx="534377" cy="259045"/>
    <xdr:sp macro="" textlink="">
      <xdr:nvSpPr>
        <xdr:cNvPr id="874" name="繰出金該当値テキスト"/>
        <xdr:cNvSpPr txBox="1"/>
      </xdr:nvSpPr>
      <xdr:spPr>
        <a:xfrm>
          <a:off x="22212300" y="129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482</xdr:rowOff>
    </xdr:from>
    <xdr:to>
      <xdr:col>112</xdr:col>
      <xdr:colOff>38100</xdr:colOff>
      <xdr:row>77</xdr:row>
      <xdr:rowOff>102082</xdr:rowOff>
    </xdr:to>
    <xdr:sp macro="" textlink="">
      <xdr:nvSpPr>
        <xdr:cNvPr id="875" name="楕円 874"/>
        <xdr:cNvSpPr/>
      </xdr:nvSpPr>
      <xdr:spPr>
        <a:xfrm>
          <a:off x="21272500" y="132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93209</xdr:rowOff>
    </xdr:from>
    <xdr:ext cx="534377" cy="259045"/>
    <xdr:sp macro="" textlink="">
      <xdr:nvSpPr>
        <xdr:cNvPr id="876" name="テキスト ボックス 875"/>
        <xdr:cNvSpPr txBox="1"/>
      </xdr:nvSpPr>
      <xdr:spPr>
        <a:xfrm>
          <a:off x="21056111" y="13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164187</xdr:rowOff>
    </xdr:from>
    <xdr:to>
      <xdr:col>107</xdr:col>
      <xdr:colOff>101600</xdr:colOff>
      <xdr:row>77</xdr:row>
      <xdr:rowOff>94337</xdr:rowOff>
    </xdr:to>
    <xdr:sp macro="" textlink="">
      <xdr:nvSpPr>
        <xdr:cNvPr id="877" name="楕円 876"/>
        <xdr:cNvSpPr/>
      </xdr:nvSpPr>
      <xdr:spPr>
        <a:xfrm>
          <a:off x="20383500" y="131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110864</xdr:rowOff>
    </xdr:from>
    <xdr:ext cx="534377" cy="259045"/>
    <xdr:sp macro="" textlink="">
      <xdr:nvSpPr>
        <xdr:cNvPr id="878" name="テキスト ボックス 877"/>
        <xdr:cNvSpPr txBox="1"/>
      </xdr:nvSpPr>
      <xdr:spPr>
        <a:xfrm>
          <a:off x="20167111" y="129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29963</xdr:rowOff>
    </xdr:from>
    <xdr:to>
      <xdr:col>102</xdr:col>
      <xdr:colOff>165100</xdr:colOff>
      <xdr:row>77</xdr:row>
      <xdr:rowOff>131563</xdr:rowOff>
    </xdr:to>
    <xdr:sp macro="" textlink="">
      <xdr:nvSpPr>
        <xdr:cNvPr id="879" name="楕円 878"/>
        <xdr:cNvSpPr/>
      </xdr:nvSpPr>
      <xdr:spPr>
        <a:xfrm>
          <a:off x="19494500" y="132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122690</xdr:rowOff>
    </xdr:from>
    <xdr:ext cx="534377" cy="259045"/>
    <xdr:sp macro="" textlink="">
      <xdr:nvSpPr>
        <xdr:cNvPr id="880" name="テキスト ボックス 879"/>
        <xdr:cNvSpPr txBox="1"/>
      </xdr:nvSpPr>
      <xdr:spPr>
        <a:xfrm>
          <a:off x="19278111" y="1332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34448</xdr:rowOff>
    </xdr:from>
    <xdr:to>
      <xdr:col>98</xdr:col>
      <xdr:colOff>38100</xdr:colOff>
      <xdr:row>77</xdr:row>
      <xdr:rowOff>136048</xdr:rowOff>
    </xdr:to>
    <xdr:sp macro="" textlink="">
      <xdr:nvSpPr>
        <xdr:cNvPr id="881" name="楕円 880"/>
        <xdr:cNvSpPr/>
      </xdr:nvSpPr>
      <xdr:spPr>
        <a:xfrm>
          <a:off x="186055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127175</xdr:rowOff>
    </xdr:from>
    <xdr:ext cx="534377" cy="259045"/>
    <xdr:sp macro="" textlink="">
      <xdr:nvSpPr>
        <xdr:cNvPr id="882" name="テキスト ボックス 881"/>
        <xdr:cNvSpPr txBox="1"/>
      </xdr:nvSpPr>
      <xdr:spPr>
        <a:xfrm>
          <a:off x="18389111" y="133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739</a:t>
          </a:r>
          <a:r>
            <a:rPr kumimoji="1" lang="ja-JP" altLang="ja-JP" sz="1400">
              <a:solidFill>
                <a:schemeClr val="dk1"/>
              </a:solidFill>
              <a:effectLst/>
              <a:latin typeface="+mn-lt"/>
              <a:ea typeface="+mn-ea"/>
              <a:cs typeface="+mn-cs"/>
            </a:rPr>
            <a:t>千円となり、昨年度より</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千円増加した。主な構成項目である補助費等は、住民一人当たり</a:t>
          </a:r>
          <a:r>
            <a:rPr kumimoji="1" lang="en-US" altLang="ja-JP" sz="1400">
              <a:solidFill>
                <a:schemeClr val="dk1"/>
              </a:solidFill>
              <a:effectLst/>
              <a:latin typeface="+mn-lt"/>
              <a:ea typeface="+mn-ea"/>
              <a:cs typeface="+mn-cs"/>
            </a:rPr>
            <a:t>129,460</a:t>
          </a:r>
          <a:r>
            <a:rPr kumimoji="1" lang="ja-JP" altLang="ja-JP" sz="1400">
              <a:solidFill>
                <a:schemeClr val="dk1"/>
              </a:solidFill>
              <a:effectLst/>
              <a:latin typeface="+mn-lt"/>
              <a:ea typeface="+mn-ea"/>
              <a:cs typeface="+mn-cs"/>
            </a:rPr>
            <a:t>円となっており、昨年度より</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千円ほど増加し、例年高止まりの傾向にある。また、更新整備分の普通建設事業費は住民一人当たり</a:t>
          </a:r>
          <a:r>
            <a:rPr kumimoji="1" lang="en-US" altLang="ja-JP" sz="1400">
              <a:solidFill>
                <a:schemeClr val="dk1"/>
              </a:solidFill>
              <a:effectLst/>
              <a:latin typeface="+mn-lt"/>
              <a:ea typeface="+mn-ea"/>
              <a:cs typeface="+mn-cs"/>
            </a:rPr>
            <a:t>85,064</a:t>
          </a:r>
          <a:r>
            <a:rPr kumimoji="1" lang="ja-JP" altLang="ja-JP" sz="1400">
              <a:solidFill>
                <a:schemeClr val="dk1"/>
              </a:solidFill>
              <a:effectLst/>
              <a:latin typeface="+mn-lt"/>
              <a:ea typeface="+mn-ea"/>
              <a:cs typeface="+mn-cs"/>
            </a:rPr>
            <a:t>円となり、昨年度より</a:t>
          </a:r>
          <a:r>
            <a:rPr kumimoji="1" lang="en-US" altLang="ja-JP" sz="1400">
              <a:solidFill>
                <a:schemeClr val="dk1"/>
              </a:solidFill>
              <a:effectLst/>
              <a:latin typeface="+mn-lt"/>
              <a:ea typeface="+mn-ea"/>
              <a:cs typeface="+mn-cs"/>
            </a:rPr>
            <a:t>26,769</a:t>
          </a:r>
          <a:r>
            <a:rPr kumimoji="1" lang="ja-JP" altLang="ja-JP" sz="1400">
              <a:solidFill>
                <a:schemeClr val="dk1"/>
              </a:solidFill>
              <a:effectLst/>
              <a:latin typeface="+mn-lt"/>
              <a:ea typeface="+mn-ea"/>
              <a:cs typeface="+mn-cs"/>
            </a:rPr>
            <a:t>円増加し、類似団体平均と比べて高い傾向にある。これは、市内の各施設の老朽化等により、大規模修繕・耐震化による工事等の事業の増加によるものである。このため、公共施設等総合管理計画や緊急性を考慮して事業の取捨選択を徹底し、事業費の減少を目指すこととす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17,364
17,340
78.68
13,241,884
12,837,770
402,641
6,751,334
12,440,051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109982</xdr:rowOff>
    </xdr:from>
    <xdr:to>
      <xdr:col>24</xdr:col>
      <xdr:colOff>63500</xdr:colOff>
      <xdr:row>35</xdr:row>
      <xdr:rowOff>129261</xdr:rowOff>
    </xdr:to>
    <xdr:cxnSp macro="">
      <xdr:nvCxnSpPr>
        <xdr:cNvPr id="60" name="直線コネクタ 59"/>
        <xdr:cNvCxnSpPr/>
      </xdr:nvCxnSpPr>
      <xdr:spPr>
        <a:xfrm flipV="1">
          <a:off x="3797300" y="6110732"/>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94209</xdr:rowOff>
    </xdr:from>
    <xdr:to>
      <xdr:col>19</xdr:col>
      <xdr:colOff>177800</xdr:colOff>
      <xdr:row>35</xdr:row>
      <xdr:rowOff>129261</xdr:rowOff>
    </xdr:to>
    <xdr:cxnSp macro="">
      <xdr:nvCxnSpPr>
        <xdr:cNvPr id="63" name="直線コネクタ 62"/>
        <xdr:cNvCxnSpPr/>
      </xdr:nvCxnSpPr>
      <xdr:spPr>
        <a:xfrm>
          <a:off x="2908300" y="609495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94209</xdr:rowOff>
    </xdr:from>
    <xdr:to>
      <xdr:col>15</xdr:col>
      <xdr:colOff>50800</xdr:colOff>
      <xdr:row>35</xdr:row>
      <xdr:rowOff>124536</xdr:rowOff>
    </xdr:to>
    <xdr:cxnSp macro="">
      <xdr:nvCxnSpPr>
        <xdr:cNvPr id="66" name="直線コネクタ 65"/>
        <xdr:cNvCxnSpPr/>
      </xdr:nvCxnSpPr>
      <xdr:spPr>
        <a:xfrm flipV="1">
          <a:off x="2019300" y="6094959"/>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121793</xdr:rowOff>
    </xdr:from>
    <xdr:to>
      <xdr:col>10</xdr:col>
      <xdr:colOff>114300</xdr:colOff>
      <xdr:row>35</xdr:row>
      <xdr:rowOff>124536</xdr:rowOff>
    </xdr:to>
    <xdr:cxnSp macro="">
      <xdr:nvCxnSpPr>
        <xdr:cNvPr id="69" name="直線コネクタ 68"/>
        <xdr:cNvCxnSpPr/>
      </xdr:nvCxnSpPr>
      <xdr:spPr>
        <a:xfrm>
          <a:off x="1130300" y="612254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59182</xdr:rowOff>
    </xdr:from>
    <xdr:to>
      <xdr:col>24</xdr:col>
      <xdr:colOff>114300</xdr:colOff>
      <xdr:row>35</xdr:row>
      <xdr:rowOff>160782</xdr:rowOff>
    </xdr:to>
    <xdr:sp macro="" textlink="">
      <xdr:nvSpPr>
        <xdr:cNvPr id="79" name="楕円 78"/>
        <xdr:cNvSpPr/>
      </xdr:nvSpPr>
      <xdr:spPr>
        <a:xfrm>
          <a:off x="45847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82059</xdr:rowOff>
    </xdr:from>
    <xdr:ext cx="469744" cy="259045"/>
    <xdr:sp macro="" textlink="">
      <xdr:nvSpPr>
        <xdr:cNvPr id="80" name="議会費該当値テキスト"/>
        <xdr:cNvSpPr txBox="1"/>
      </xdr:nvSpPr>
      <xdr:spPr>
        <a:xfrm>
          <a:off x="4686300" y="591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78461</xdr:rowOff>
    </xdr:from>
    <xdr:to>
      <xdr:col>20</xdr:col>
      <xdr:colOff>38100</xdr:colOff>
      <xdr:row>36</xdr:row>
      <xdr:rowOff>8611</xdr:rowOff>
    </xdr:to>
    <xdr:sp macro="" textlink="">
      <xdr:nvSpPr>
        <xdr:cNvPr id="81" name="楕円 80"/>
        <xdr:cNvSpPr/>
      </xdr:nvSpPr>
      <xdr:spPr>
        <a:xfrm>
          <a:off x="3746500" y="60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25138</xdr:rowOff>
    </xdr:from>
    <xdr:ext cx="469744" cy="259045"/>
    <xdr:sp macro="" textlink="">
      <xdr:nvSpPr>
        <xdr:cNvPr id="82" name="テキスト ボックス 81"/>
        <xdr:cNvSpPr txBox="1"/>
      </xdr:nvSpPr>
      <xdr:spPr>
        <a:xfrm>
          <a:off x="3562428" y="585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43409</xdr:rowOff>
    </xdr:from>
    <xdr:to>
      <xdr:col>15</xdr:col>
      <xdr:colOff>101600</xdr:colOff>
      <xdr:row>35</xdr:row>
      <xdr:rowOff>145009</xdr:rowOff>
    </xdr:to>
    <xdr:sp macro="" textlink="">
      <xdr:nvSpPr>
        <xdr:cNvPr id="83" name="楕円 82"/>
        <xdr:cNvSpPr/>
      </xdr:nvSpPr>
      <xdr:spPr>
        <a:xfrm>
          <a:off x="2857500" y="60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161536</xdr:rowOff>
    </xdr:from>
    <xdr:ext cx="469744" cy="259045"/>
    <xdr:sp macro="" textlink="">
      <xdr:nvSpPr>
        <xdr:cNvPr id="84" name="テキスト ボックス 83"/>
        <xdr:cNvSpPr txBox="1"/>
      </xdr:nvSpPr>
      <xdr:spPr>
        <a:xfrm>
          <a:off x="2673428" y="581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73736</xdr:rowOff>
    </xdr:from>
    <xdr:to>
      <xdr:col>10</xdr:col>
      <xdr:colOff>165100</xdr:colOff>
      <xdr:row>36</xdr:row>
      <xdr:rowOff>3886</xdr:rowOff>
    </xdr:to>
    <xdr:sp macro="" textlink="">
      <xdr:nvSpPr>
        <xdr:cNvPr id="85" name="楕円 84"/>
        <xdr:cNvSpPr/>
      </xdr:nvSpPr>
      <xdr:spPr>
        <a:xfrm>
          <a:off x="1968500" y="60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20413</xdr:rowOff>
    </xdr:from>
    <xdr:ext cx="469744" cy="259045"/>
    <xdr:sp macro="" textlink="">
      <xdr:nvSpPr>
        <xdr:cNvPr id="86" name="テキスト ボックス 85"/>
        <xdr:cNvSpPr txBox="1"/>
      </xdr:nvSpPr>
      <xdr:spPr>
        <a:xfrm>
          <a:off x="1784428" y="58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7" name="楕円 86"/>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17670</xdr:rowOff>
    </xdr:from>
    <xdr:ext cx="469744" cy="259045"/>
    <xdr:sp macro="" textlink="">
      <xdr:nvSpPr>
        <xdr:cNvPr id="88" name="テキスト ボックス 87"/>
        <xdr:cNvSpPr txBox="1"/>
      </xdr:nvSpPr>
      <xdr:spPr>
        <a:xfrm>
          <a:off x="895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89399</xdr:rowOff>
    </xdr:from>
    <xdr:to>
      <xdr:col>24</xdr:col>
      <xdr:colOff>63500</xdr:colOff>
      <xdr:row>57</xdr:row>
      <xdr:rowOff>141205</xdr:rowOff>
    </xdr:to>
    <xdr:cxnSp macro="">
      <xdr:nvCxnSpPr>
        <xdr:cNvPr id="115" name="直線コネクタ 114"/>
        <xdr:cNvCxnSpPr/>
      </xdr:nvCxnSpPr>
      <xdr:spPr>
        <a:xfrm>
          <a:off x="3797300" y="9862049"/>
          <a:ext cx="8382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89399</xdr:rowOff>
    </xdr:from>
    <xdr:to>
      <xdr:col>19</xdr:col>
      <xdr:colOff>177800</xdr:colOff>
      <xdr:row>57</xdr:row>
      <xdr:rowOff>161837</xdr:rowOff>
    </xdr:to>
    <xdr:cxnSp macro="">
      <xdr:nvCxnSpPr>
        <xdr:cNvPr id="118" name="直線コネクタ 117"/>
        <xdr:cNvCxnSpPr/>
      </xdr:nvCxnSpPr>
      <xdr:spPr>
        <a:xfrm flipV="1">
          <a:off x="2908300" y="9862049"/>
          <a:ext cx="889000" cy="7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161199</xdr:rowOff>
    </xdr:from>
    <xdr:to>
      <xdr:col>15</xdr:col>
      <xdr:colOff>50800</xdr:colOff>
      <xdr:row>57</xdr:row>
      <xdr:rowOff>161837</xdr:rowOff>
    </xdr:to>
    <xdr:cxnSp macro="">
      <xdr:nvCxnSpPr>
        <xdr:cNvPr id="121" name="直線コネクタ 120"/>
        <xdr:cNvCxnSpPr/>
      </xdr:nvCxnSpPr>
      <xdr:spPr>
        <a:xfrm>
          <a:off x="2019300" y="9933849"/>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161199</xdr:rowOff>
    </xdr:from>
    <xdr:to>
      <xdr:col>10</xdr:col>
      <xdr:colOff>114300</xdr:colOff>
      <xdr:row>58</xdr:row>
      <xdr:rowOff>14546</xdr:rowOff>
    </xdr:to>
    <xdr:cxnSp macro="">
      <xdr:nvCxnSpPr>
        <xdr:cNvPr id="124" name="直線コネクタ 123"/>
        <xdr:cNvCxnSpPr/>
      </xdr:nvCxnSpPr>
      <xdr:spPr>
        <a:xfrm flipV="1">
          <a:off x="1130300" y="9933849"/>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90405</xdr:rowOff>
    </xdr:from>
    <xdr:to>
      <xdr:col>24</xdr:col>
      <xdr:colOff>114300</xdr:colOff>
      <xdr:row>58</xdr:row>
      <xdr:rowOff>20555</xdr:rowOff>
    </xdr:to>
    <xdr:sp macro="" textlink="">
      <xdr:nvSpPr>
        <xdr:cNvPr id="134" name="楕円 133"/>
        <xdr:cNvSpPr/>
      </xdr:nvSpPr>
      <xdr:spPr>
        <a:xfrm>
          <a:off x="4584700" y="98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49782</xdr:rowOff>
    </xdr:from>
    <xdr:ext cx="534377" cy="259045"/>
    <xdr:sp macro="" textlink="">
      <xdr:nvSpPr>
        <xdr:cNvPr id="135" name="総務費該当値テキスト"/>
        <xdr:cNvSpPr txBox="1"/>
      </xdr:nvSpPr>
      <xdr:spPr>
        <a:xfrm>
          <a:off x="4686300" y="96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38599</xdr:rowOff>
    </xdr:from>
    <xdr:to>
      <xdr:col>20</xdr:col>
      <xdr:colOff>38100</xdr:colOff>
      <xdr:row>57</xdr:row>
      <xdr:rowOff>140199</xdr:rowOff>
    </xdr:to>
    <xdr:sp macro="" textlink="">
      <xdr:nvSpPr>
        <xdr:cNvPr id="136" name="楕円 135"/>
        <xdr:cNvSpPr/>
      </xdr:nvSpPr>
      <xdr:spPr>
        <a:xfrm>
          <a:off x="3746500" y="98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156726</xdr:rowOff>
    </xdr:from>
    <xdr:ext cx="534377" cy="259045"/>
    <xdr:sp macro="" textlink="">
      <xdr:nvSpPr>
        <xdr:cNvPr id="137" name="テキスト ボックス 136"/>
        <xdr:cNvSpPr txBox="1"/>
      </xdr:nvSpPr>
      <xdr:spPr>
        <a:xfrm>
          <a:off x="3530111" y="958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111037</xdr:rowOff>
    </xdr:from>
    <xdr:to>
      <xdr:col>15</xdr:col>
      <xdr:colOff>101600</xdr:colOff>
      <xdr:row>58</xdr:row>
      <xdr:rowOff>41187</xdr:rowOff>
    </xdr:to>
    <xdr:sp macro="" textlink="">
      <xdr:nvSpPr>
        <xdr:cNvPr id="138" name="楕円 137"/>
        <xdr:cNvSpPr/>
      </xdr:nvSpPr>
      <xdr:spPr>
        <a:xfrm>
          <a:off x="2857500" y="98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32314</xdr:rowOff>
    </xdr:from>
    <xdr:ext cx="534377" cy="259045"/>
    <xdr:sp macro="" textlink="">
      <xdr:nvSpPr>
        <xdr:cNvPr id="139" name="テキスト ボックス 138"/>
        <xdr:cNvSpPr txBox="1"/>
      </xdr:nvSpPr>
      <xdr:spPr>
        <a:xfrm>
          <a:off x="2641111" y="99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110399</xdr:rowOff>
    </xdr:from>
    <xdr:to>
      <xdr:col>10</xdr:col>
      <xdr:colOff>165100</xdr:colOff>
      <xdr:row>58</xdr:row>
      <xdr:rowOff>40549</xdr:rowOff>
    </xdr:to>
    <xdr:sp macro="" textlink="">
      <xdr:nvSpPr>
        <xdr:cNvPr id="140" name="楕円 139"/>
        <xdr:cNvSpPr/>
      </xdr:nvSpPr>
      <xdr:spPr>
        <a:xfrm>
          <a:off x="1968500" y="9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31676</xdr:rowOff>
    </xdr:from>
    <xdr:ext cx="534377" cy="259045"/>
    <xdr:sp macro="" textlink="">
      <xdr:nvSpPr>
        <xdr:cNvPr id="141" name="テキスト ボックス 140"/>
        <xdr:cNvSpPr txBox="1"/>
      </xdr:nvSpPr>
      <xdr:spPr>
        <a:xfrm>
          <a:off x="1752111" y="99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135196</xdr:rowOff>
    </xdr:from>
    <xdr:to>
      <xdr:col>6</xdr:col>
      <xdr:colOff>38100</xdr:colOff>
      <xdr:row>58</xdr:row>
      <xdr:rowOff>65346</xdr:rowOff>
    </xdr:to>
    <xdr:sp macro="" textlink="">
      <xdr:nvSpPr>
        <xdr:cNvPr id="142" name="楕円 141"/>
        <xdr:cNvSpPr/>
      </xdr:nvSpPr>
      <xdr:spPr>
        <a:xfrm>
          <a:off x="1079500" y="99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56473</xdr:rowOff>
    </xdr:from>
    <xdr:ext cx="534377" cy="259045"/>
    <xdr:sp macro="" textlink="">
      <xdr:nvSpPr>
        <xdr:cNvPr id="143" name="テキスト ボックス 142"/>
        <xdr:cNvSpPr txBox="1"/>
      </xdr:nvSpPr>
      <xdr:spPr>
        <a:xfrm>
          <a:off x="863111" y="1000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51200</xdr:rowOff>
    </xdr:from>
    <xdr:to>
      <xdr:col>24</xdr:col>
      <xdr:colOff>63500</xdr:colOff>
      <xdr:row>76</xdr:row>
      <xdr:rowOff>121151</xdr:rowOff>
    </xdr:to>
    <xdr:cxnSp macro="">
      <xdr:nvCxnSpPr>
        <xdr:cNvPr id="171" name="直線コネクタ 170"/>
        <xdr:cNvCxnSpPr/>
      </xdr:nvCxnSpPr>
      <xdr:spPr>
        <a:xfrm flipV="1">
          <a:off x="3797300" y="1308140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121151</xdr:rowOff>
    </xdr:from>
    <xdr:to>
      <xdr:col>19</xdr:col>
      <xdr:colOff>177800</xdr:colOff>
      <xdr:row>76</xdr:row>
      <xdr:rowOff>166849</xdr:rowOff>
    </xdr:to>
    <xdr:cxnSp macro="">
      <xdr:nvCxnSpPr>
        <xdr:cNvPr id="174" name="直線コネクタ 173"/>
        <xdr:cNvCxnSpPr/>
      </xdr:nvCxnSpPr>
      <xdr:spPr>
        <a:xfrm flipV="1">
          <a:off x="2908300" y="13151351"/>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166849</xdr:rowOff>
    </xdr:from>
    <xdr:to>
      <xdr:col>15</xdr:col>
      <xdr:colOff>50800</xdr:colOff>
      <xdr:row>77</xdr:row>
      <xdr:rowOff>32458</xdr:rowOff>
    </xdr:to>
    <xdr:cxnSp macro="">
      <xdr:nvCxnSpPr>
        <xdr:cNvPr id="177" name="直線コネクタ 176"/>
        <xdr:cNvCxnSpPr/>
      </xdr:nvCxnSpPr>
      <xdr:spPr>
        <a:xfrm flipV="1">
          <a:off x="2019300" y="13197049"/>
          <a:ext cx="889000" cy="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32458</xdr:rowOff>
    </xdr:from>
    <xdr:to>
      <xdr:col>10</xdr:col>
      <xdr:colOff>114300</xdr:colOff>
      <xdr:row>77</xdr:row>
      <xdr:rowOff>96279</xdr:rowOff>
    </xdr:to>
    <xdr:cxnSp macro="">
      <xdr:nvCxnSpPr>
        <xdr:cNvPr id="180" name="直線コネクタ 179"/>
        <xdr:cNvCxnSpPr/>
      </xdr:nvCxnSpPr>
      <xdr:spPr>
        <a:xfrm flipV="1">
          <a:off x="1130300" y="13234108"/>
          <a:ext cx="889000" cy="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400</xdr:rowOff>
    </xdr:from>
    <xdr:to>
      <xdr:col>24</xdr:col>
      <xdr:colOff>114300</xdr:colOff>
      <xdr:row>76</xdr:row>
      <xdr:rowOff>102000</xdr:rowOff>
    </xdr:to>
    <xdr:sp macro="" textlink="">
      <xdr:nvSpPr>
        <xdr:cNvPr id="190" name="楕円 189"/>
        <xdr:cNvSpPr/>
      </xdr:nvSpPr>
      <xdr:spPr>
        <a:xfrm>
          <a:off x="4584700" y="130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23277</xdr:rowOff>
    </xdr:from>
    <xdr:ext cx="599010" cy="259045"/>
    <xdr:sp macro="" textlink="">
      <xdr:nvSpPr>
        <xdr:cNvPr id="191" name="民生費該当値テキスト"/>
        <xdr:cNvSpPr txBox="1"/>
      </xdr:nvSpPr>
      <xdr:spPr>
        <a:xfrm>
          <a:off x="4686300" y="1288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70351</xdr:rowOff>
    </xdr:from>
    <xdr:to>
      <xdr:col>20</xdr:col>
      <xdr:colOff>38100</xdr:colOff>
      <xdr:row>77</xdr:row>
      <xdr:rowOff>501</xdr:rowOff>
    </xdr:to>
    <xdr:sp macro="" textlink="">
      <xdr:nvSpPr>
        <xdr:cNvPr id="192" name="楕円 191"/>
        <xdr:cNvSpPr/>
      </xdr:nvSpPr>
      <xdr:spPr>
        <a:xfrm>
          <a:off x="3746500" y="13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163078</xdr:rowOff>
    </xdr:from>
    <xdr:ext cx="599010" cy="259045"/>
    <xdr:sp macro="" textlink="">
      <xdr:nvSpPr>
        <xdr:cNvPr id="193" name="テキスト ボックス 192"/>
        <xdr:cNvSpPr txBox="1"/>
      </xdr:nvSpPr>
      <xdr:spPr>
        <a:xfrm>
          <a:off x="3497795" y="1319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116049</xdr:rowOff>
    </xdr:from>
    <xdr:to>
      <xdr:col>15</xdr:col>
      <xdr:colOff>101600</xdr:colOff>
      <xdr:row>77</xdr:row>
      <xdr:rowOff>46199</xdr:rowOff>
    </xdr:to>
    <xdr:sp macro="" textlink="">
      <xdr:nvSpPr>
        <xdr:cNvPr id="194" name="楕円 193"/>
        <xdr:cNvSpPr/>
      </xdr:nvSpPr>
      <xdr:spPr>
        <a:xfrm>
          <a:off x="2857500" y="131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37326</xdr:rowOff>
    </xdr:from>
    <xdr:ext cx="599010" cy="259045"/>
    <xdr:sp macro="" textlink="">
      <xdr:nvSpPr>
        <xdr:cNvPr id="195" name="テキスト ボックス 194"/>
        <xdr:cNvSpPr txBox="1"/>
      </xdr:nvSpPr>
      <xdr:spPr>
        <a:xfrm>
          <a:off x="2608795" y="132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153108</xdr:rowOff>
    </xdr:from>
    <xdr:to>
      <xdr:col>10</xdr:col>
      <xdr:colOff>165100</xdr:colOff>
      <xdr:row>77</xdr:row>
      <xdr:rowOff>83258</xdr:rowOff>
    </xdr:to>
    <xdr:sp macro="" textlink="">
      <xdr:nvSpPr>
        <xdr:cNvPr id="196" name="楕円 195"/>
        <xdr:cNvSpPr/>
      </xdr:nvSpPr>
      <xdr:spPr>
        <a:xfrm>
          <a:off x="1968500" y="131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74385</xdr:rowOff>
    </xdr:from>
    <xdr:ext cx="599010" cy="259045"/>
    <xdr:sp macro="" textlink="">
      <xdr:nvSpPr>
        <xdr:cNvPr id="197" name="テキスト ボックス 196"/>
        <xdr:cNvSpPr txBox="1"/>
      </xdr:nvSpPr>
      <xdr:spPr>
        <a:xfrm>
          <a:off x="1719795" y="1327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45479</xdr:rowOff>
    </xdr:from>
    <xdr:to>
      <xdr:col>6</xdr:col>
      <xdr:colOff>38100</xdr:colOff>
      <xdr:row>77</xdr:row>
      <xdr:rowOff>147079</xdr:rowOff>
    </xdr:to>
    <xdr:sp macro="" textlink="">
      <xdr:nvSpPr>
        <xdr:cNvPr id="198" name="楕円 197"/>
        <xdr:cNvSpPr/>
      </xdr:nvSpPr>
      <xdr:spPr>
        <a:xfrm>
          <a:off x="1079500" y="132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138206</xdr:rowOff>
    </xdr:from>
    <xdr:ext cx="599010" cy="259045"/>
    <xdr:sp macro="" textlink="">
      <xdr:nvSpPr>
        <xdr:cNvPr id="199" name="テキスト ボックス 198"/>
        <xdr:cNvSpPr txBox="1"/>
      </xdr:nvSpPr>
      <xdr:spPr>
        <a:xfrm>
          <a:off x="830795" y="133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123023</xdr:rowOff>
    </xdr:from>
    <xdr:to>
      <xdr:col>24</xdr:col>
      <xdr:colOff>63500</xdr:colOff>
      <xdr:row>93</xdr:row>
      <xdr:rowOff>170005</xdr:rowOff>
    </xdr:to>
    <xdr:cxnSp macro="">
      <xdr:nvCxnSpPr>
        <xdr:cNvPr id="231" name="直線コネクタ 230"/>
        <xdr:cNvCxnSpPr/>
      </xdr:nvCxnSpPr>
      <xdr:spPr>
        <a:xfrm flipV="1">
          <a:off x="3797300" y="16067873"/>
          <a:ext cx="8382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127073</xdr:rowOff>
    </xdr:from>
    <xdr:to>
      <xdr:col>19</xdr:col>
      <xdr:colOff>177800</xdr:colOff>
      <xdr:row>93</xdr:row>
      <xdr:rowOff>170005</xdr:rowOff>
    </xdr:to>
    <xdr:cxnSp macro="">
      <xdr:nvCxnSpPr>
        <xdr:cNvPr id="234" name="直線コネクタ 233"/>
        <xdr:cNvCxnSpPr/>
      </xdr:nvCxnSpPr>
      <xdr:spPr>
        <a:xfrm>
          <a:off x="2908300" y="16071923"/>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127073</xdr:rowOff>
    </xdr:from>
    <xdr:to>
      <xdr:col>15</xdr:col>
      <xdr:colOff>50800</xdr:colOff>
      <xdr:row>94</xdr:row>
      <xdr:rowOff>131645</xdr:rowOff>
    </xdr:to>
    <xdr:cxnSp macro="">
      <xdr:nvCxnSpPr>
        <xdr:cNvPr id="237" name="直線コネクタ 236"/>
        <xdr:cNvCxnSpPr/>
      </xdr:nvCxnSpPr>
      <xdr:spPr>
        <a:xfrm flipV="1">
          <a:off x="2019300" y="16071923"/>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131645</xdr:rowOff>
    </xdr:from>
    <xdr:to>
      <xdr:col>10</xdr:col>
      <xdr:colOff>114300</xdr:colOff>
      <xdr:row>95</xdr:row>
      <xdr:rowOff>8048</xdr:rowOff>
    </xdr:to>
    <xdr:cxnSp macro="">
      <xdr:nvCxnSpPr>
        <xdr:cNvPr id="240" name="直線コネクタ 239"/>
        <xdr:cNvCxnSpPr/>
      </xdr:nvCxnSpPr>
      <xdr:spPr>
        <a:xfrm flipV="1">
          <a:off x="1130300" y="16247945"/>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72223</xdr:rowOff>
    </xdr:from>
    <xdr:to>
      <xdr:col>24</xdr:col>
      <xdr:colOff>114300</xdr:colOff>
      <xdr:row>94</xdr:row>
      <xdr:rowOff>2373</xdr:rowOff>
    </xdr:to>
    <xdr:sp macro="" textlink="">
      <xdr:nvSpPr>
        <xdr:cNvPr id="250" name="楕円 249"/>
        <xdr:cNvSpPr/>
      </xdr:nvSpPr>
      <xdr:spPr>
        <a:xfrm>
          <a:off x="4584700" y="16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95100</xdr:rowOff>
    </xdr:from>
    <xdr:ext cx="599010" cy="259045"/>
    <xdr:sp macro="" textlink="">
      <xdr:nvSpPr>
        <xdr:cNvPr id="251" name="衛生費該当値テキスト"/>
        <xdr:cNvSpPr txBox="1"/>
      </xdr:nvSpPr>
      <xdr:spPr>
        <a:xfrm>
          <a:off x="4686300" y="158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119205</xdr:rowOff>
    </xdr:from>
    <xdr:to>
      <xdr:col>20</xdr:col>
      <xdr:colOff>38100</xdr:colOff>
      <xdr:row>94</xdr:row>
      <xdr:rowOff>49355</xdr:rowOff>
    </xdr:to>
    <xdr:sp macro="" textlink="">
      <xdr:nvSpPr>
        <xdr:cNvPr id="252" name="楕円 251"/>
        <xdr:cNvSpPr/>
      </xdr:nvSpPr>
      <xdr:spPr>
        <a:xfrm>
          <a:off x="3746500" y="160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65882</xdr:rowOff>
    </xdr:from>
    <xdr:ext cx="599010" cy="259045"/>
    <xdr:sp macro="" textlink="">
      <xdr:nvSpPr>
        <xdr:cNvPr id="253" name="テキスト ボックス 252"/>
        <xdr:cNvSpPr txBox="1"/>
      </xdr:nvSpPr>
      <xdr:spPr>
        <a:xfrm>
          <a:off x="3497795" y="1583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76273</xdr:rowOff>
    </xdr:from>
    <xdr:to>
      <xdr:col>15</xdr:col>
      <xdr:colOff>101600</xdr:colOff>
      <xdr:row>94</xdr:row>
      <xdr:rowOff>6423</xdr:rowOff>
    </xdr:to>
    <xdr:sp macro="" textlink="">
      <xdr:nvSpPr>
        <xdr:cNvPr id="254" name="楕円 253"/>
        <xdr:cNvSpPr/>
      </xdr:nvSpPr>
      <xdr:spPr>
        <a:xfrm>
          <a:off x="2857500" y="160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22950</xdr:rowOff>
    </xdr:from>
    <xdr:ext cx="599010" cy="259045"/>
    <xdr:sp macro="" textlink="">
      <xdr:nvSpPr>
        <xdr:cNvPr id="255" name="テキスト ボックス 254"/>
        <xdr:cNvSpPr txBox="1"/>
      </xdr:nvSpPr>
      <xdr:spPr>
        <a:xfrm>
          <a:off x="2608795" y="1579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80845</xdr:rowOff>
    </xdr:from>
    <xdr:to>
      <xdr:col>10</xdr:col>
      <xdr:colOff>165100</xdr:colOff>
      <xdr:row>95</xdr:row>
      <xdr:rowOff>10995</xdr:rowOff>
    </xdr:to>
    <xdr:sp macro="" textlink="">
      <xdr:nvSpPr>
        <xdr:cNvPr id="256" name="楕円 255"/>
        <xdr:cNvSpPr/>
      </xdr:nvSpPr>
      <xdr:spPr>
        <a:xfrm>
          <a:off x="1968500" y="161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27522</xdr:rowOff>
    </xdr:from>
    <xdr:ext cx="599010" cy="259045"/>
    <xdr:sp macro="" textlink="">
      <xdr:nvSpPr>
        <xdr:cNvPr id="257" name="テキスト ボックス 256"/>
        <xdr:cNvSpPr txBox="1"/>
      </xdr:nvSpPr>
      <xdr:spPr>
        <a:xfrm>
          <a:off x="1719795" y="1597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128698</xdr:rowOff>
    </xdr:from>
    <xdr:to>
      <xdr:col>6</xdr:col>
      <xdr:colOff>38100</xdr:colOff>
      <xdr:row>95</xdr:row>
      <xdr:rowOff>58848</xdr:rowOff>
    </xdr:to>
    <xdr:sp macro="" textlink="">
      <xdr:nvSpPr>
        <xdr:cNvPr id="258" name="楕円 257"/>
        <xdr:cNvSpPr/>
      </xdr:nvSpPr>
      <xdr:spPr>
        <a:xfrm>
          <a:off x="1079500" y="162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75375</xdr:rowOff>
    </xdr:from>
    <xdr:ext cx="599010" cy="259045"/>
    <xdr:sp macro="" textlink="">
      <xdr:nvSpPr>
        <xdr:cNvPr id="259" name="テキスト ボックス 258"/>
        <xdr:cNvSpPr txBox="1"/>
      </xdr:nvSpPr>
      <xdr:spPr>
        <a:xfrm>
          <a:off x="830795" y="1602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37</xdr:row>
      <xdr:rowOff>67005</xdr:rowOff>
    </xdr:to>
    <xdr:cxnSp macro="">
      <xdr:nvCxnSpPr>
        <xdr:cNvPr id="286" name="直線コネクタ 285"/>
        <xdr:cNvCxnSpPr/>
      </xdr:nvCxnSpPr>
      <xdr:spPr>
        <a:xfrm flipV="1">
          <a:off x="9639300" y="6321501"/>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75557</xdr:rowOff>
    </xdr:from>
    <xdr:ext cx="378565" cy="259045"/>
    <xdr:sp macro="" textlink="">
      <xdr:nvSpPr>
        <xdr:cNvPr id="287" name="労働費平均値テキスト"/>
        <xdr:cNvSpPr txBox="1"/>
      </xdr:nvSpPr>
      <xdr:spPr>
        <a:xfrm>
          <a:off x="10528300" y="6419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67005</xdr:rowOff>
    </xdr:from>
    <xdr:to>
      <xdr:col>50</xdr:col>
      <xdr:colOff>114300</xdr:colOff>
      <xdr:row>37</xdr:row>
      <xdr:rowOff>72263</xdr:rowOff>
    </xdr:to>
    <xdr:cxnSp macro="">
      <xdr:nvCxnSpPr>
        <xdr:cNvPr id="289" name="直線コネクタ 288"/>
        <xdr:cNvCxnSpPr/>
      </xdr:nvCxnSpPr>
      <xdr:spPr>
        <a:xfrm flipV="1">
          <a:off x="8750300" y="641065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165168</xdr:rowOff>
    </xdr:from>
    <xdr:ext cx="378565" cy="259045"/>
    <xdr:sp macro="" textlink="">
      <xdr:nvSpPr>
        <xdr:cNvPr id="291" name="テキスト ボックス 290"/>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68606</xdr:rowOff>
    </xdr:from>
    <xdr:to>
      <xdr:col>45</xdr:col>
      <xdr:colOff>177800</xdr:colOff>
      <xdr:row>37</xdr:row>
      <xdr:rowOff>72263</xdr:rowOff>
    </xdr:to>
    <xdr:cxnSp macro="">
      <xdr:nvCxnSpPr>
        <xdr:cNvPr id="292" name="直線コネクタ 291"/>
        <xdr:cNvCxnSpPr/>
      </xdr:nvCxnSpPr>
      <xdr:spPr>
        <a:xfrm>
          <a:off x="7861300" y="64122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158445</xdr:rowOff>
    </xdr:from>
    <xdr:to>
      <xdr:col>41</xdr:col>
      <xdr:colOff>50800</xdr:colOff>
      <xdr:row>37</xdr:row>
      <xdr:rowOff>68606</xdr:rowOff>
    </xdr:to>
    <xdr:cxnSp macro="">
      <xdr:nvCxnSpPr>
        <xdr:cNvPr id="295" name="直線コネクタ 294"/>
        <xdr:cNvCxnSpPr/>
      </xdr:nvCxnSpPr>
      <xdr:spPr>
        <a:xfrm>
          <a:off x="6972300" y="6330645"/>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98501</xdr:rowOff>
    </xdr:from>
    <xdr:to>
      <xdr:col>55</xdr:col>
      <xdr:colOff>50800</xdr:colOff>
      <xdr:row>37</xdr:row>
      <xdr:rowOff>28651</xdr:rowOff>
    </xdr:to>
    <xdr:sp macro="" textlink="">
      <xdr:nvSpPr>
        <xdr:cNvPr id="305" name="楕円 304"/>
        <xdr:cNvSpPr/>
      </xdr:nvSpPr>
      <xdr:spPr>
        <a:xfrm>
          <a:off x="104267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121378</xdr:rowOff>
    </xdr:from>
    <xdr:ext cx="469744" cy="259045"/>
    <xdr:sp macro="" textlink="">
      <xdr:nvSpPr>
        <xdr:cNvPr id="306" name="労働費該当値テキスト"/>
        <xdr:cNvSpPr txBox="1"/>
      </xdr:nvSpPr>
      <xdr:spPr>
        <a:xfrm>
          <a:off x="10528300" y="61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16205</xdr:rowOff>
    </xdr:from>
    <xdr:to>
      <xdr:col>50</xdr:col>
      <xdr:colOff>165100</xdr:colOff>
      <xdr:row>37</xdr:row>
      <xdr:rowOff>117805</xdr:rowOff>
    </xdr:to>
    <xdr:sp macro="" textlink="">
      <xdr:nvSpPr>
        <xdr:cNvPr id="307" name="楕円 306"/>
        <xdr:cNvSpPr/>
      </xdr:nvSpPr>
      <xdr:spPr>
        <a:xfrm>
          <a:off x="9588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134332</xdr:rowOff>
    </xdr:from>
    <xdr:ext cx="469744" cy="259045"/>
    <xdr:sp macro="" textlink="">
      <xdr:nvSpPr>
        <xdr:cNvPr id="308" name="テキスト ボックス 307"/>
        <xdr:cNvSpPr txBox="1"/>
      </xdr:nvSpPr>
      <xdr:spPr>
        <a:xfrm>
          <a:off x="9404428" y="61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21463</xdr:rowOff>
    </xdr:from>
    <xdr:to>
      <xdr:col>46</xdr:col>
      <xdr:colOff>38100</xdr:colOff>
      <xdr:row>37</xdr:row>
      <xdr:rowOff>123063</xdr:rowOff>
    </xdr:to>
    <xdr:sp macro="" textlink="">
      <xdr:nvSpPr>
        <xdr:cNvPr id="309" name="楕円 308"/>
        <xdr:cNvSpPr/>
      </xdr:nvSpPr>
      <xdr:spPr>
        <a:xfrm>
          <a:off x="8699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139590</xdr:rowOff>
    </xdr:from>
    <xdr:ext cx="469744" cy="259045"/>
    <xdr:sp macro="" textlink="">
      <xdr:nvSpPr>
        <xdr:cNvPr id="310" name="テキスト ボックス 309"/>
        <xdr:cNvSpPr txBox="1"/>
      </xdr:nvSpPr>
      <xdr:spPr>
        <a:xfrm>
          <a:off x="8515428" y="61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17806</xdr:rowOff>
    </xdr:from>
    <xdr:to>
      <xdr:col>41</xdr:col>
      <xdr:colOff>101600</xdr:colOff>
      <xdr:row>37</xdr:row>
      <xdr:rowOff>119406</xdr:rowOff>
    </xdr:to>
    <xdr:sp macro="" textlink="">
      <xdr:nvSpPr>
        <xdr:cNvPr id="311" name="楕円 310"/>
        <xdr:cNvSpPr/>
      </xdr:nvSpPr>
      <xdr:spPr>
        <a:xfrm>
          <a:off x="7810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110533</xdr:rowOff>
    </xdr:from>
    <xdr:ext cx="469744" cy="259045"/>
    <xdr:sp macro="" textlink="">
      <xdr:nvSpPr>
        <xdr:cNvPr id="312" name="テキスト ボックス 311"/>
        <xdr:cNvSpPr txBox="1"/>
      </xdr:nvSpPr>
      <xdr:spPr>
        <a:xfrm>
          <a:off x="7626428" y="64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13" name="楕円 312"/>
        <xdr:cNvSpPr/>
      </xdr:nvSpPr>
      <xdr:spPr>
        <a:xfrm>
          <a:off x="6921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28922</xdr:rowOff>
    </xdr:from>
    <xdr:ext cx="469744" cy="259045"/>
    <xdr:sp macro="" textlink="">
      <xdr:nvSpPr>
        <xdr:cNvPr id="314" name="テキスト ボックス 313"/>
        <xdr:cNvSpPr txBox="1"/>
      </xdr:nvSpPr>
      <xdr:spPr>
        <a:xfrm>
          <a:off x="6737428"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144207</xdr:rowOff>
    </xdr:from>
    <xdr:to>
      <xdr:col>55</xdr:col>
      <xdr:colOff>0</xdr:colOff>
      <xdr:row>57</xdr:row>
      <xdr:rowOff>157269</xdr:rowOff>
    </xdr:to>
    <xdr:cxnSp macro="">
      <xdr:nvCxnSpPr>
        <xdr:cNvPr id="345" name="直線コネクタ 344"/>
        <xdr:cNvCxnSpPr/>
      </xdr:nvCxnSpPr>
      <xdr:spPr>
        <a:xfrm>
          <a:off x="9639300" y="991685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144207</xdr:rowOff>
    </xdr:from>
    <xdr:to>
      <xdr:col>50</xdr:col>
      <xdr:colOff>114300</xdr:colOff>
      <xdr:row>57</xdr:row>
      <xdr:rowOff>163409</xdr:rowOff>
    </xdr:to>
    <xdr:cxnSp macro="">
      <xdr:nvCxnSpPr>
        <xdr:cNvPr id="348" name="直線コネクタ 347"/>
        <xdr:cNvCxnSpPr/>
      </xdr:nvCxnSpPr>
      <xdr:spPr>
        <a:xfrm flipV="1">
          <a:off x="8750300" y="99168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163409</xdr:rowOff>
    </xdr:from>
    <xdr:to>
      <xdr:col>45</xdr:col>
      <xdr:colOff>177800</xdr:colOff>
      <xdr:row>58</xdr:row>
      <xdr:rowOff>4140</xdr:rowOff>
    </xdr:to>
    <xdr:cxnSp macro="">
      <xdr:nvCxnSpPr>
        <xdr:cNvPr id="351" name="直線コネクタ 350"/>
        <xdr:cNvCxnSpPr/>
      </xdr:nvCxnSpPr>
      <xdr:spPr>
        <a:xfrm flipV="1">
          <a:off x="7861300" y="9936059"/>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4140</xdr:rowOff>
    </xdr:from>
    <xdr:to>
      <xdr:col>41</xdr:col>
      <xdr:colOff>50800</xdr:colOff>
      <xdr:row>58</xdr:row>
      <xdr:rowOff>23114</xdr:rowOff>
    </xdr:to>
    <xdr:cxnSp macro="">
      <xdr:nvCxnSpPr>
        <xdr:cNvPr id="354" name="直線コネクタ 353"/>
        <xdr:cNvCxnSpPr/>
      </xdr:nvCxnSpPr>
      <xdr:spPr>
        <a:xfrm flipV="1">
          <a:off x="6972300" y="994824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106469</xdr:rowOff>
    </xdr:from>
    <xdr:to>
      <xdr:col>55</xdr:col>
      <xdr:colOff>50800</xdr:colOff>
      <xdr:row>58</xdr:row>
      <xdr:rowOff>36619</xdr:rowOff>
    </xdr:to>
    <xdr:sp macro="" textlink="">
      <xdr:nvSpPr>
        <xdr:cNvPr id="364" name="楕円 363"/>
        <xdr:cNvSpPr/>
      </xdr:nvSpPr>
      <xdr:spPr>
        <a:xfrm>
          <a:off x="104267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84896</xdr:rowOff>
    </xdr:from>
    <xdr:ext cx="469744" cy="259045"/>
    <xdr:sp macro="" textlink="">
      <xdr:nvSpPr>
        <xdr:cNvPr id="365" name="農林水産業費該当値テキスト"/>
        <xdr:cNvSpPr txBox="1"/>
      </xdr:nvSpPr>
      <xdr:spPr>
        <a:xfrm>
          <a:off x="10528300" y="985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93407</xdr:rowOff>
    </xdr:from>
    <xdr:to>
      <xdr:col>50</xdr:col>
      <xdr:colOff>165100</xdr:colOff>
      <xdr:row>58</xdr:row>
      <xdr:rowOff>23557</xdr:rowOff>
    </xdr:to>
    <xdr:sp macro="" textlink="">
      <xdr:nvSpPr>
        <xdr:cNvPr id="366" name="楕円 365"/>
        <xdr:cNvSpPr/>
      </xdr:nvSpPr>
      <xdr:spPr>
        <a:xfrm>
          <a:off x="9588500" y="98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14684</xdr:rowOff>
    </xdr:from>
    <xdr:ext cx="469744" cy="259045"/>
    <xdr:sp macro="" textlink="">
      <xdr:nvSpPr>
        <xdr:cNvPr id="367" name="テキスト ボックス 366"/>
        <xdr:cNvSpPr txBox="1"/>
      </xdr:nvSpPr>
      <xdr:spPr>
        <a:xfrm>
          <a:off x="9404428" y="995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112609</xdr:rowOff>
    </xdr:from>
    <xdr:to>
      <xdr:col>46</xdr:col>
      <xdr:colOff>38100</xdr:colOff>
      <xdr:row>58</xdr:row>
      <xdr:rowOff>42759</xdr:rowOff>
    </xdr:to>
    <xdr:sp macro="" textlink="">
      <xdr:nvSpPr>
        <xdr:cNvPr id="368" name="楕円 367"/>
        <xdr:cNvSpPr/>
      </xdr:nvSpPr>
      <xdr:spPr>
        <a:xfrm>
          <a:off x="8699500" y="9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33886</xdr:rowOff>
    </xdr:from>
    <xdr:ext cx="469744" cy="259045"/>
    <xdr:sp macro="" textlink="">
      <xdr:nvSpPr>
        <xdr:cNvPr id="369" name="テキスト ボックス 368"/>
        <xdr:cNvSpPr txBox="1"/>
      </xdr:nvSpPr>
      <xdr:spPr>
        <a:xfrm>
          <a:off x="8515428" y="997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124790</xdr:rowOff>
    </xdr:from>
    <xdr:to>
      <xdr:col>41</xdr:col>
      <xdr:colOff>101600</xdr:colOff>
      <xdr:row>58</xdr:row>
      <xdr:rowOff>54940</xdr:rowOff>
    </xdr:to>
    <xdr:sp macro="" textlink="">
      <xdr:nvSpPr>
        <xdr:cNvPr id="370" name="楕円 369"/>
        <xdr:cNvSpPr/>
      </xdr:nvSpPr>
      <xdr:spPr>
        <a:xfrm>
          <a:off x="7810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46067</xdr:rowOff>
    </xdr:from>
    <xdr:ext cx="469744" cy="259045"/>
    <xdr:sp macro="" textlink="">
      <xdr:nvSpPr>
        <xdr:cNvPr id="371" name="テキスト ボックス 370"/>
        <xdr:cNvSpPr txBox="1"/>
      </xdr:nvSpPr>
      <xdr:spPr>
        <a:xfrm>
          <a:off x="7626428" y="99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143764</xdr:rowOff>
    </xdr:from>
    <xdr:to>
      <xdr:col>36</xdr:col>
      <xdr:colOff>165100</xdr:colOff>
      <xdr:row>58</xdr:row>
      <xdr:rowOff>73914</xdr:rowOff>
    </xdr:to>
    <xdr:sp macro="" textlink="">
      <xdr:nvSpPr>
        <xdr:cNvPr id="372" name="楕円 371"/>
        <xdr:cNvSpPr/>
      </xdr:nvSpPr>
      <xdr:spPr>
        <a:xfrm>
          <a:off x="6921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65041</xdr:rowOff>
    </xdr:from>
    <xdr:ext cx="469744" cy="259045"/>
    <xdr:sp macro="" textlink="">
      <xdr:nvSpPr>
        <xdr:cNvPr id="373" name="テキスト ボックス 372"/>
        <xdr:cNvSpPr txBox="1"/>
      </xdr:nvSpPr>
      <xdr:spPr>
        <a:xfrm>
          <a:off x="6737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125265</xdr:rowOff>
    </xdr:from>
    <xdr:to>
      <xdr:col>55</xdr:col>
      <xdr:colOff>0</xdr:colOff>
      <xdr:row>76</xdr:row>
      <xdr:rowOff>159914</xdr:rowOff>
    </xdr:to>
    <xdr:cxnSp macro="">
      <xdr:nvCxnSpPr>
        <xdr:cNvPr id="404" name="直線コネクタ 403"/>
        <xdr:cNvCxnSpPr/>
      </xdr:nvCxnSpPr>
      <xdr:spPr>
        <a:xfrm flipV="1">
          <a:off x="9639300" y="13155465"/>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159914</xdr:rowOff>
    </xdr:from>
    <xdr:to>
      <xdr:col>50</xdr:col>
      <xdr:colOff>114300</xdr:colOff>
      <xdr:row>77</xdr:row>
      <xdr:rowOff>57437</xdr:rowOff>
    </xdr:to>
    <xdr:cxnSp macro="">
      <xdr:nvCxnSpPr>
        <xdr:cNvPr id="407" name="直線コネクタ 406"/>
        <xdr:cNvCxnSpPr/>
      </xdr:nvCxnSpPr>
      <xdr:spPr>
        <a:xfrm flipV="1">
          <a:off x="8750300" y="13190114"/>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57437</xdr:rowOff>
    </xdr:from>
    <xdr:to>
      <xdr:col>45</xdr:col>
      <xdr:colOff>177800</xdr:colOff>
      <xdr:row>77</xdr:row>
      <xdr:rowOff>88853</xdr:rowOff>
    </xdr:to>
    <xdr:cxnSp macro="">
      <xdr:nvCxnSpPr>
        <xdr:cNvPr id="410" name="直線コネクタ 409"/>
        <xdr:cNvCxnSpPr/>
      </xdr:nvCxnSpPr>
      <xdr:spPr>
        <a:xfrm flipV="1">
          <a:off x="7861300" y="13259087"/>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73634</xdr:rowOff>
    </xdr:from>
    <xdr:to>
      <xdr:col>41</xdr:col>
      <xdr:colOff>50800</xdr:colOff>
      <xdr:row>77</xdr:row>
      <xdr:rowOff>88853</xdr:rowOff>
    </xdr:to>
    <xdr:cxnSp macro="">
      <xdr:nvCxnSpPr>
        <xdr:cNvPr id="413" name="直線コネクタ 412"/>
        <xdr:cNvCxnSpPr/>
      </xdr:nvCxnSpPr>
      <xdr:spPr>
        <a:xfrm>
          <a:off x="6972300" y="12932384"/>
          <a:ext cx="889000" cy="3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11320</xdr:rowOff>
    </xdr:from>
    <xdr:ext cx="534377" cy="259045"/>
    <xdr:sp macro="" textlink="">
      <xdr:nvSpPr>
        <xdr:cNvPr id="417" name="テキスト ボックス 416"/>
        <xdr:cNvSpPr txBox="1"/>
      </xdr:nvSpPr>
      <xdr:spPr>
        <a:xfrm>
          <a:off x="670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74465</xdr:rowOff>
    </xdr:from>
    <xdr:to>
      <xdr:col>55</xdr:col>
      <xdr:colOff>50800</xdr:colOff>
      <xdr:row>77</xdr:row>
      <xdr:rowOff>4615</xdr:rowOff>
    </xdr:to>
    <xdr:sp macro="" textlink="">
      <xdr:nvSpPr>
        <xdr:cNvPr id="423" name="楕円 422"/>
        <xdr:cNvSpPr/>
      </xdr:nvSpPr>
      <xdr:spPr>
        <a:xfrm>
          <a:off x="10426700" y="131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52892</xdr:rowOff>
    </xdr:from>
    <xdr:ext cx="534377" cy="259045"/>
    <xdr:sp macro="" textlink="">
      <xdr:nvSpPr>
        <xdr:cNvPr id="424" name="商工費該当値テキスト"/>
        <xdr:cNvSpPr txBox="1"/>
      </xdr:nvSpPr>
      <xdr:spPr>
        <a:xfrm>
          <a:off x="10528300" y="130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109114</xdr:rowOff>
    </xdr:from>
    <xdr:to>
      <xdr:col>50</xdr:col>
      <xdr:colOff>165100</xdr:colOff>
      <xdr:row>77</xdr:row>
      <xdr:rowOff>39264</xdr:rowOff>
    </xdr:to>
    <xdr:sp macro="" textlink="">
      <xdr:nvSpPr>
        <xdr:cNvPr id="425" name="楕円 424"/>
        <xdr:cNvSpPr/>
      </xdr:nvSpPr>
      <xdr:spPr>
        <a:xfrm>
          <a:off x="9588500" y="131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30391</xdr:rowOff>
    </xdr:from>
    <xdr:ext cx="534377" cy="259045"/>
    <xdr:sp macro="" textlink="">
      <xdr:nvSpPr>
        <xdr:cNvPr id="426" name="テキスト ボックス 425"/>
        <xdr:cNvSpPr txBox="1"/>
      </xdr:nvSpPr>
      <xdr:spPr>
        <a:xfrm>
          <a:off x="9372111" y="132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6637</xdr:rowOff>
    </xdr:from>
    <xdr:to>
      <xdr:col>46</xdr:col>
      <xdr:colOff>38100</xdr:colOff>
      <xdr:row>77</xdr:row>
      <xdr:rowOff>108237</xdr:rowOff>
    </xdr:to>
    <xdr:sp macro="" textlink="">
      <xdr:nvSpPr>
        <xdr:cNvPr id="427" name="楕円 426"/>
        <xdr:cNvSpPr/>
      </xdr:nvSpPr>
      <xdr:spPr>
        <a:xfrm>
          <a:off x="8699500" y="13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99364</xdr:rowOff>
    </xdr:from>
    <xdr:ext cx="534377" cy="259045"/>
    <xdr:sp macro="" textlink="">
      <xdr:nvSpPr>
        <xdr:cNvPr id="428" name="テキスト ボックス 427"/>
        <xdr:cNvSpPr txBox="1"/>
      </xdr:nvSpPr>
      <xdr:spPr>
        <a:xfrm>
          <a:off x="8483111" y="13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38053</xdr:rowOff>
    </xdr:from>
    <xdr:to>
      <xdr:col>41</xdr:col>
      <xdr:colOff>101600</xdr:colOff>
      <xdr:row>77</xdr:row>
      <xdr:rowOff>139653</xdr:rowOff>
    </xdr:to>
    <xdr:sp macro="" textlink="">
      <xdr:nvSpPr>
        <xdr:cNvPr id="429" name="楕円 428"/>
        <xdr:cNvSpPr/>
      </xdr:nvSpPr>
      <xdr:spPr>
        <a:xfrm>
          <a:off x="7810500" y="1323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130780</xdr:rowOff>
    </xdr:from>
    <xdr:ext cx="534377" cy="259045"/>
    <xdr:sp macro="" textlink="">
      <xdr:nvSpPr>
        <xdr:cNvPr id="430" name="テキスト ボックス 429"/>
        <xdr:cNvSpPr txBox="1"/>
      </xdr:nvSpPr>
      <xdr:spPr>
        <a:xfrm>
          <a:off x="7594111" y="13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22834</xdr:rowOff>
    </xdr:from>
    <xdr:to>
      <xdr:col>36</xdr:col>
      <xdr:colOff>165100</xdr:colOff>
      <xdr:row>75</xdr:row>
      <xdr:rowOff>124434</xdr:rowOff>
    </xdr:to>
    <xdr:sp macro="" textlink="">
      <xdr:nvSpPr>
        <xdr:cNvPr id="431" name="楕円 430"/>
        <xdr:cNvSpPr/>
      </xdr:nvSpPr>
      <xdr:spPr>
        <a:xfrm>
          <a:off x="6921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140961</xdr:rowOff>
    </xdr:from>
    <xdr:ext cx="534377" cy="259045"/>
    <xdr:sp macro="" textlink="">
      <xdr:nvSpPr>
        <xdr:cNvPr id="432" name="テキスト ボックス 431"/>
        <xdr:cNvSpPr txBox="1"/>
      </xdr:nvSpPr>
      <xdr:spPr>
        <a:xfrm>
          <a:off x="6705111" y="126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148895</xdr:rowOff>
    </xdr:from>
    <xdr:to>
      <xdr:col>55</xdr:col>
      <xdr:colOff>0</xdr:colOff>
      <xdr:row>97</xdr:row>
      <xdr:rowOff>20062</xdr:rowOff>
    </xdr:to>
    <xdr:cxnSp macro="">
      <xdr:nvCxnSpPr>
        <xdr:cNvPr id="459" name="直線コネクタ 458"/>
        <xdr:cNvCxnSpPr/>
      </xdr:nvCxnSpPr>
      <xdr:spPr>
        <a:xfrm flipV="1">
          <a:off x="9639300" y="16608095"/>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166185</xdr:rowOff>
    </xdr:from>
    <xdr:to>
      <xdr:col>50</xdr:col>
      <xdr:colOff>114300</xdr:colOff>
      <xdr:row>97</xdr:row>
      <xdr:rowOff>20062</xdr:rowOff>
    </xdr:to>
    <xdr:cxnSp macro="">
      <xdr:nvCxnSpPr>
        <xdr:cNvPr id="462" name="直線コネクタ 461"/>
        <xdr:cNvCxnSpPr/>
      </xdr:nvCxnSpPr>
      <xdr:spPr>
        <a:xfrm>
          <a:off x="8750300" y="16625385"/>
          <a:ext cx="889000" cy="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166185</xdr:rowOff>
    </xdr:from>
    <xdr:to>
      <xdr:col>45</xdr:col>
      <xdr:colOff>177800</xdr:colOff>
      <xdr:row>97</xdr:row>
      <xdr:rowOff>5193</xdr:rowOff>
    </xdr:to>
    <xdr:cxnSp macro="">
      <xdr:nvCxnSpPr>
        <xdr:cNvPr id="465" name="直線コネクタ 464"/>
        <xdr:cNvCxnSpPr/>
      </xdr:nvCxnSpPr>
      <xdr:spPr>
        <a:xfrm flipV="1">
          <a:off x="7861300" y="16625385"/>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3637</xdr:rowOff>
    </xdr:from>
    <xdr:to>
      <xdr:col>41</xdr:col>
      <xdr:colOff>50800</xdr:colOff>
      <xdr:row>97</xdr:row>
      <xdr:rowOff>5193</xdr:rowOff>
    </xdr:to>
    <xdr:cxnSp macro="">
      <xdr:nvCxnSpPr>
        <xdr:cNvPr id="468" name="直線コネクタ 467"/>
        <xdr:cNvCxnSpPr/>
      </xdr:nvCxnSpPr>
      <xdr:spPr>
        <a:xfrm>
          <a:off x="6972300" y="16634287"/>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19003</xdr:rowOff>
    </xdr:from>
    <xdr:ext cx="534377" cy="259045"/>
    <xdr:sp macro="" textlink="">
      <xdr:nvSpPr>
        <xdr:cNvPr id="470" name="テキスト ボックス 469"/>
        <xdr:cNvSpPr txBox="1"/>
      </xdr:nvSpPr>
      <xdr:spPr>
        <a:xfrm>
          <a:off x="7594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72" name="テキスト ボックス 471"/>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98095</xdr:rowOff>
    </xdr:from>
    <xdr:to>
      <xdr:col>55</xdr:col>
      <xdr:colOff>50800</xdr:colOff>
      <xdr:row>97</xdr:row>
      <xdr:rowOff>28245</xdr:rowOff>
    </xdr:to>
    <xdr:sp macro="" textlink="">
      <xdr:nvSpPr>
        <xdr:cNvPr id="478" name="楕円 477"/>
        <xdr:cNvSpPr/>
      </xdr:nvSpPr>
      <xdr:spPr>
        <a:xfrm>
          <a:off x="10426700" y="165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120972</xdr:rowOff>
    </xdr:from>
    <xdr:ext cx="599010" cy="259045"/>
    <xdr:sp macro="" textlink="">
      <xdr:nvSpPr>
        <xdr:cNvPr id="479" name="土木費該当値テキスト"/>
        <xdr:cNvSpPr txBox="1"/>
      </xdr:nvSpPr>
      <xdr:spPr>
        <a:xfrm>
          <a:off x="10528300" y="1640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140712</xdr:rowOff>
    </xdr:from>
    <xdr:to>
      <xdr:col>50</xdr:col>
      <xdr:colOff>165100</xdr:colOff>
      <xdr:row>97</xdr:row>
      <xdr:rowOff>70862</xdr:rowOff>
    </xdr:to>
    <xdr:sp macro="" textlink="">
      <xdr:nvSpPr>
        <xdr:cNvPr id="480" name="楕円 479"/>
        <xdr:cNvSpPr/>
      </xdr:nvSpPr>
      <xdr:spPr>
        <a:xfrm>
          <a:off x="9588500" y="16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87389</xdr:rowOff>
    </xdr:from>
    <xdr:ext cx="599010" cy="259045"/>
    <xdr:sp macro="" textlink="">
      <xdr:nvSpPr>
        <xdr:cNvPr id="481" name="テキスト ボックス 480"/>
        <xdr:cNvSpPr txBox="1"/>
      </xdr:nvSpPr>
      <xdr:spPr>
        <a:xfrm>
          <a:off x="9339795" y="1637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115385</xdr:rowOff>
    </xdr:from>
    <xdr:to>
      <xdr:col>46</xdr:col>
      <xdr:colOff>38100</xdr:colOff>
      <xdr:row>97</xdr:row>
      <xdr:rowOff>45535</xdr:rowOff>
    </xdr:to>
    <xdr:sp macro="" textlink="">
      <xdr:nvSpPr>
        <xdr:cNvPr id="482" name="楕円 481"/>
        <xdr:cNvSpPr/>
      </xdr:nvSpPr>
      <xdr:spPr>
        <a:xfrm>
          <a:off x="8699500" y="16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62062</xdr:rowOff>
    </xdr:from>
    <xdr:ext cx="599010" cy="259045"/>
    <xdr:sp macro="" textlink="">
      <xdr:nvSpPr>
        <xdr:cNvPr id="483" name="テキスト ボックス 482"/>
        <xdr:cNvSpPr txBox="1"/>
      </xdr:nvSpPr>
      <xdr:spPr>
        <a:xfrm>
          <a:off x="8450795" y="1634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125843</xdr:rowOff>
    </xdr:from>
    <xdr:to>
      <xdr:col>41</xdr:col>
      <xdr:colOff>101600</xdr:colOff>
      <xdr:row>97</xdr:row>
      <xdr:rowOff>55993</xdr:rowOff>
    </xdr:to>
    <xdr:sp macro="" textlink="">
      <xdr:nvSpPr>
        <xdr:cNvPr id="484" name="楕円 483"/>
        <xdr:cNvSpPr/>
      </xdr:nvSpPr>
      <xdr:spPr>
        <a:xfrm>
          <a:off x="7810500" y="16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72520</xdr:rowOff>
    </xdr:from>
    <xdr:ext cx="599010" cy="259045"/>
    <xdr:sp macro="" textlink="">
      <xdr:nvSpPr>
        <xdr:cNvPr id="485" name="テキスト ボックス 484"/>
        <xdr:cNvSpPr txBox="1"/>
      </xdr:nvSpPr>
      <xdr:spPr>
        <a:xfrm>
          <a:off x="7561795" y="163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124287</xdr:rowOff>
    </xdr:from>
    <xdr:to>
      <xdr:col>36</xdr:col>
      <xdr:colOff>165100</xdr:colOff>
      <xdr:row>97</xdr:row>
      <xdr:rowOff>54437</xdr:rowOff>
    </xdr:to>
    <xdr:sp macro="" textlink="">
      <xdr:nvSpPr>
        <xdr:cNvPr id="486" name="楕円 485"/>
        <xdr:cNvSpPr/>
      </xdr:nvSpPr>
      <xdr:spPr>
        <a:xfrm>
          <a:off x="6921500" y="165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70964</xdr:rowOff>
    </xdr:from>
    <xdr:ext cx="599010" cy="259045"/>
    <xdr:sp macro="" textlink="">
      <xdr:nvSpPr>
        <xdr:cNvPr id="487" name="テキスト ボックス 486"/>
        <xdr:cNvSpPr txBox="1"/>
      </xdr:nvSpPr>
      <xdr:spPr>
        <a:xfrm>
          <a:off x="6672795" y="1635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108839</xdr:rowOff>
    </xdr:from>
    <xdr:to>
      <xdr:col>85</xdr:col>
      <xdr:colOff>127000</xdr:colOff>
      <xdr:row>35</xdr:row>
      <xdr:rowOff>131219</xdr:rowOff>
    </xdr:to>
    <xdr:cxnSp macro="">
      <xdr:nvCxnSpPr>
        <xdr:cNvPr id="514" name="直線コネクタ 513"/>
        <xdr:cNvCxnSpPr/>
      </xdr:nvCxnSpPr>
      <xdr:spPr>
        <a:xfrm>
          <a:off x="15481300" y="6109589"/>
          <a:ext cx="8382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108839</xdr:rowOff>
    </xdr:from>
    <xdr:to>
      <xdr:col>81</xdr:col>
      <xdr:colOff>50800</xdr:colOff>
      <xdr:row>36</xdr:row>
      <xdr:rowOff>23617</xdr:rowOff>
    </xdr:to>
    <xdr:cxnSp macro="">
      <xdr:nvCxnSpPr>
        <xdr:cNvPr id="517" name="直線コネクタ 516"/>
        <xdr:cNvCxnSpPr/>
      </xdr:nvCxnSpPr>
      <xdr:spPr>
        <a:xfrm flipV="1">
          <a:off x="14592300" y="6109589"/>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12073</xdr:rowOff>
    </xdr:from>
    <xdr:to>
      <xdr:col>76</xdr:col>
      <xdr:colOff>114300</xdr:colOff>
      <xdr:row>36</xdr:row>
      <xdr:rowOff>23617</xdr:rowOff>
    </xdr:to>
    <xdr:cxnSp macro="">
      <xdr:nvCxnSpPr>
        <xdr:cNvPr id="520" name="直線コネクタ 519"/>
        <xdr:cNvCxnSpPr/>
      </xdr:nvCxnSpPr>
      <xdr:spPr>
        <a:xfrm>
          <a:off x="13703300" y="618427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12073</xdr:rowOff>
    </xdr:from>
    <xdr:to>
      <xdr:col>71</xdr:col>
      <xdr:colOff>177800</xdr:colOff>
      <xdr:row>36</xdr:row>
      <xdr:rowOff>24669</xdr:rowOff>
    </xdr:to>
    <xdr:cxnSp macro="">
      <xdr:nvCxnSpPr>
        <xdr:cNvPr id="523" name="直線コネクタ 522"/>
        <xdr:cNvCxnSpPr/>
      </xdr:nvCxnSpPr>
      <xdr:spPr>
        <a:xfrm flipV="1">
          <a:off x="12814300" y="6184273"/>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80419</xdr:rowOff>
    </xdr:from>
    <xdr:to>
      <xdr:col>85</xdr:col>
      <xdr:colOff>177800</xdr:colOff>
      <xdr:row>36</xdr:row>
      <xdr:rowOff>10569</xdr:rowOff>
    </xdr:to>
    <xdr:sp macro="" textlink="">
      <xdr:nvSpPr>
        <xdr:cNvPr id="533" name="楕円 532"/>
        <xdr:cNvSpPr/>
      </xdr:nvSpPr>
      <xdr:spPr>
        <a:xfrm>
          <a:off x="16268700" y="60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103296</xdr:rowOff>
    </xdr:from>
    <xdr:ext cx="534377" cy="259045"/>
    <xdr:sp macro="" textlink="">
      <xdr:nvSpPr>
        <xdr:cNvPr id="534" name="消防費該当値テキスト"/>
        <xdr:cNvSpPr txBox="1"/>
      </xdr:nvSpPr>
      <xdr:spPr>
        <a:xfrm>
          <a:off x="16370300" y="59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58039</xdr:rowOff>
    </xdr:from>
    <xdr:to>
      <xdr:col>81</xdr:col>
      <xdr:colOff>101600</xdr:colOff>
      <xdr:row>35</xdr:row>
      <xdr:rowOff>159639</xdr:rowOff>
    </xdr:to>
    <xdr:sp macro="" textlink="">
      <xdr:nvSpPr>
        <xdr:cNvPr id="535" name="楕円 534"/>
        <xdr:cNvSpPr/>
      </xdr:nvSpPr>
      <xdr:spPr>
        <a:xfrm>
          <a:off x="15430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4716</xdr:rowOff>
    </xdr:from>
    <xdr:ext cx="534377" cy="259045"/>
    <xdr:sp macro="" textlink="">
      <xdr:nvSpPr>
        <xdr:cNvPr id="536" name="テキスト ボックス 535"/>
        <xdr:cNvSpPr txBox="1"/>
      </xdr:nvSpPr>
      <xdr:spPr>
        <a:xfrm>
          <a:off x="15214111" y="58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144267</xdr:rowOff>
    </xdr:from>
    <xdr:to>
      <xdr:col>76</xdr:col>
      <xdr:colOff>165100</xdr:colOff>
      <xdr:row>36</xdr:row>
      <xdr:rowOff>74417</xdr:rowOff>
    </xdr:to>
    <xdr:sp macro="" textlink="">
      <xdr:nvSpPr>
        <xdr:cNvPr id="537" name="楕円 536"/>
        <xdr:cNvSpPr/>
      </xdr:nvSpPr>
      <xdr:spPr>
        <a:xfrm>
          <a:off x="14541500" y="61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65544</xdr:rowOff>
    </xdr:from>
    <xdr:ext cx="534377" cy="259045"/>
    <xdr:sp macro="" textlink="">
      <xdr:nvSpPr>
        <xdr:cNvPr id="538" name="テキスト ボックス 537"/>
        <xdr:cNvSpPr txBox="1"/>
      </xdr:nvSpPr>
      <xdr:spPr>
        <a:xfrm>
          <a:off x="14325111" y="62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132723</xdr:rowOff>
    </xdr:from>
    <xdr:to>
      <xdr:col>72</xdr:col>
      <xdr:colOff>38100</xdr:colOff>
      <xdr:row>36</xdr:row>
      <xdr:rowOff>62873</xdr:rowOff>
    </xdr:to>
    <xdr:sp macro="" textlink="">
      <xdr:nvSpPr>
        <xdr:cNvPr id="539" name="楕円 538"/>
        <xdr:cNvSpPr/>
      </xdr:nvSpPr>
      <xdr:spPr>
        <a:xfrm>
          <a:off x="13652500" y="6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54000</xdr:rowOff>
    </xdr:from>
    <xdr:ext cx="534377" cy="259045"/>
    <xdr:sp macro="" textlink="">
      <xdr:nvSpPr>
        <xdr:cNvPr id="540" name="テキスト ボックス 539"/>
        <xdr:cNvSpPr txBox="1"/>
      </xdr:nvSpPr>
      <xdr:spPr>
        <a:xfrm>
          <a:off x="13436111" y="62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145319</xdr:rowOff>
    </xdr:from>
    <xdr:to>
      <xdr:col>67</xdr:col>
      <xdr:colOff>101600</xdr:colOff>
      <xdr:row>36</xdr:row>
      <xdr:rowOff>75469</xdr:rowOff>
    </xdr:to>
    <xdr:sp macro="" textlink="">
      <xdr:nvSpPr>
        <xdr:cNvPr id="541" name="楕円 540"/>
        <xdr:cNvSpPr/>
      </xdr:nvSpPr>
      <xdr:spPr>
        <a:xfrm>
          <a:off x="12763500" y="61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66596</xdr:rowOff>
    </xdr:from>
    <xdr:ext cx="534377" cy="259045"/>
    <xdr:sp macro="" textlink="">
      <xdr:nvSpPr>
        <xdr:cNvPr id="542" name="テキスト ボックス 541"/>
        <xdr:cNvSpPr txBox="1"/>
      </xdr:nvSpPr>
      <xdr:spPr>
        <a:xfrm>
          <a:off x="12547111" y="62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166652</xdr:rowOff>
    </xdr:from>
    <xdr:to>
      <xdr:col>85</xdr:col>
      <xdr:colOff>127000</xdr:colOff>
      <xdr:row>57</xdr:row>
      <xdr:rowOff>8857</xdr:rowOff>
    </xdr:to>
    <xdr:cxnSp macro="">
      <xdr:nvCxnSpPr>
        <xdr:cNvPr id="571" name="直線コネクタ 570"/>
        <xdr:cNvCxnSpPr/>
      </xdr:nvCxnSpPr>
      <xdr:spPr>
        <a:xfrm flipV="1">
          <a:off x="15481300" y="9596402"/>
          <a:ext cx="838200" cy="1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168466</xdr:rowOff>
    </xdr:from>
    <xdr:to>
      <xdr:col>81</xdr:col>
      <xdr:colOff>50800</xdr:colOff>
      <xdr:row>57</xdr:row>
      <xdr:rowOff>8857</xdr:rowOff>
    </xdr:to>
    <xdr:cxnSp macro="">
      <xdr:nvCxnSpPr>
        <xdr:cNvPr id="574" name="直線コネクタ 573"/>
        <xdr:cNvCxnSpPr/>
      </xdr:nvCxnSpPr>
      <xdr:spPr>
        <a:xfrm>
          <a:off x="14592300" y="9598216"/>
          <a:ext cx="889000" cy="1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168466</xdr:rowOff>
    </xdr:from>
    <xdr:to>
      <xdr:col>76</xdr:col>
      <xdr:colOff>114300</xdr:colOff>
      <xdr:row>56</xdr:row>
      <xdr:rowOff>108001</xdr:rowOff>
    </xdr:to>
    <xdr:cxnSp macro="">
      <xdr:nvCxnSpPr>
        <xdr:cNvPr id="577" name="直線コネクタ 576"/>
        <xdr:cNvCxnSpPr/>
      </xdr:nvCxnSpPr>
      <xdr:spPr>
        <a:xfrm flipV="1">
          <a:off x="13703300" y="9598216"/>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108001</xdr:rowOff>
    </xdr:from>
    <xdr:to>
      <xdr:col>71</xdr:col>
      <xdr:colOff>177800</xdr:colOff>
      <xdr:row>57</xdr:row>
      <xdr:rowOff>16340</xdr:rowOff>
    </xdr:to>
    <xdr:cxnSp macro="">
      <xdr:nvCxnSpPr>
        <xdr:cNvPr id="580" name="直線コネクタ 579"/>
        <xdr:cNvCxnSpPr/>
      </xdr:nvCxnSpPr>
      <xdr:spPr>
        <a:xfrm flipV="1">
          <a:off x="12814300" y="9709201"/>
          <a:ext cx="889000" cy="7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115852</xdr:rowOff>
    </xdr:from>
    <xdr:to>
      <xdr:col>85</xdr:col>
      <xdr:colOff>177800</xdr:colOff>
      <xdr:row>56</xdr:row>
      <xdr:rowOff>46002</xdr:rowOff>
    </xdr:to>
    <xdr:sp macro="" textlink="">
      <xdr:nvSpPr>
        <xdr:cNvPr id="590" name="楕円 589"/>
        <xdr:cNvSpPr/>
      </xdr:nvSpPr>
      <xdr:spPr>
        <a:xfrm>
          <a:off x="16268700" y="95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138729</xdr:rowOff>
    </xdr:from>
    <xdr:ext cx="534377" cy="259045"/>
    <xdr:sp macro="" textlink="">
      <xdr:nvSpPr>
        <xdr:cNvPr id="591" name="教育費該当値テキスト"/>
        <xdr:cNvSpPr txBox="1"/>
      </xdr:nvSpPr>
      <xdr:spPr>
        <a:xfrm>
          <a:off x="16370300" y="939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129507</xdr:rowOff>
    </xdr:from>
    <xdr:to>
      <xdr:col>81</xdr:col>
      <xdr:colOff>101600</xdr:colOff>
      <xdr:row>57</xdr:row>
      <xdr:rowOff>59657</xdr:rowOff>
    </xdr:to>
    <xdr:sp macro="" textlink="">
      <xdr:nvSpPr>
        <xdr:cNvPr id="592" name="楕円 591"/>
        <xdr:cNvSpPr/>
      </xdr:nvSpPr>
      <xdr:spPr>
        <a:xfrm>
          <a:off x="15430500" y="97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50784</xdr:rowOff>
    </xdr:from>
    <xdr:ext cx="534377" cy="259045"/>
    <xdr:sp macro="" textlink="">
      <xdr:nvSpPr>
        <xdr:cNvPr id="593" name="テキスト ボックス 592"/>
        <xdr:cNvSpPr txBox="1"/>
      </xdr:nvSpPr>
      <xdr:spPr>
        <a:xfrm>
          <a:off x="15214111" y="98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117666</xdr:rowOff>
    </xdr:from>
    <xdr:to>
      <xdr:col>76</xdr:col>
      <xdr:colOff>165100</xdr:colOff>
      <xdr:row>56</xdr:row>
      <xdr:rowOff>47816</xdr:rowOff>
    </xdr:to>
    <xdr:sp macro="" textlink="">
      <xdr:nvSpPr>
        <xdr:cNvPr id="594" name="楕円 593"/>
        <xdr:cNvSpPr/>
      </xdr:nvSpPr>
      <xdr:spPr>
        <a:xfrm>
          <a:off x="14541500" y="95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64343</xdr:rowOff>
    </xdr:from>
    <xdr:ext cx="534377" cy="259045"/>
    <xdr:sp macro="" textlink="">
      <xdr:nvSpPr>
        <xdr:cNvPr id="595" name="テキスト ボックス 594"/>
        <xdr:cNvSpPr txBox="1"/>
      </xdr:nvSpPr>
      <xdr:spPr>
        <a:xfrm>
          <a:off x="14325111" y="93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57201</xdr:rowOff>
    </xdr:from>
    <xdr:to>
      <xdr:col>72</xdr:col>
      <xdr:colOff>38100</xdr:colOff>
      <xdr:row>56</xdr:row>
      <xdr:rowOff>158801</xdr:rowOff>
    </xdr:to>
    <xdr:sp macro="" textlink="">
      <xdr:nvSpPr>
        <xdr:cNvPr id="596" name="楕円 595"/>
        <xdr:cNvSpPr/>
      </xdr:nvSpPr>
      <xdr:spPr>
        <a:xfrm>
          <a:off x="13652500" y="96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149928</xdr:rowOff>
    </xdr:from>
    <xdr:ext cx="534377" cy="259045"/>
    <xdr:sp macro="" textlink="">
      <xdr:nvSpPr>
        <xdr:cNvPr id="597" name="テキスト ボックス 596"/>
        <xdr:cNvSpPr txBox="1"/>
      </xdr:nvSpPr>
      <xdr:spPr>
        <a:xfrm>
          <a:off x="13436111" y="97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136990</xdr:rowOff>
    </xdr:from>
    <xdr:to>
      <xdr:col>67</xdr:col>
      <xdr:colOff>101600</xdr:colOff>
      <xdr:row>57</xdr:row>
      <xdr:rowOff>67140</xdr:rowOff>
    </xdr:to>
    <xdr:sp macro="" textlink="">
      <xdr:nvSpPr>
        <xdr:cNvPr id="598" name="楕円 597"/>
        <xdr:cNvSpPr/>
      </xdr:nvSpPr>
      <xdr:spPr>
        <a:xfrm>
          <a:off x="12763500" y="97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58267</xdr:rowOff>
    </xdr:from>
    <xdr:ext cx="534377" cy="259045"/>
    <xdr:sp macro="" textlink="">
      <xdr:nvSpPr>
        <xdr:cNvPr id="599" name="テキスト ボックス 598"/>
        <xdr:cNvSpPr txBox="1"/>
      </xdr:nvSpPr>
      <xdr:spPr>
        <a:xfrm>
          <a:off x="12547111" y="98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23571</xdr:rowOff>
    </xdr:from>
    <xdr:to>
      <xdr:col>85</xdr:col>
      <xdr:colOff>127000</xdr:colOff>
      <xdr:row>78</xdr:row>
      <xdr:rowOff>151434</xdr:rowOff>
    </xdr:to>
    <xdr:cxnSp macro="">
      <xdr:nvCxnSpPr>
        <xdr:cNvPr id="628" name="直線コネクタ 627"/>
        <xdr:cNvCxnSpPr/>
      </xdr:nvCxnSpPr>
      <xdr:spPr>
        <a:xfrm>
          <a:off x="15481300" y="13225221"/>
          <a:ext cx="838200" cy="29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23571</xdr:rowOff>
    </xdr:from>
    <xdr:to>
      <xdr:col>81</xdr:col>
      <xdr:colOff>50800</xdr:colOff>
      <xdr:row>79</xdr:row>
      <xdr:rowOff>44450</xdr:rowOff>
    </xdr:to>
    <xdr:cxnSp macro="">
      <xdr:nvCxnSpPr>
        <xdr:cNvPr id="631" name="直線コネクタ 630"/>
        <xdr:cNvCxnSpPr/>
      </xdr:nvCxnSpPr>
      <xdr:spPr>
        <a:xfrm flipV="1">
          <a:off x="14592300" y="13225221"/>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33" name="テキスト ボックス 632"/>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100634</xdr:rowOff>
    </xdr:from>
    <xdr:to>
      <xdr:col>85</xdr:col>
      <xdr:colOff>177800</xdr:colOff>
      <xdr:row>79</xdr:row>
      <xdr:rowOff>30784</xdr:rowOff>
    </xdr:to>
    <xdr:sp macro="" textlink="">
      <xdr:nvSpPr>
        <xdr:cNvPr id="647" name="楕円 646"/>
        <xdr:cNvSpPr/>
      </xdr:nvSpPr>
      <xdr:spPr>
        <a:xfrm>
          <a:off x="162687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60011</xdr:rowOff>
    </xdr:from>
    <xdr:ext cx="469744" cy="259045"/>
    <xdr:sp macro="" textlink="">
      <xdr:nvSpPr>
        <xdr:cNvPr id="648" name="災害復旧費該当値テキスト"/>
        <xdr:cNvSpPr txBox="1"/>
      </xdr:nvSpPr>
      <xdr:spPr>
        <a:xfrm>
          <a:off x="16370300" y="132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144221</xdr:rowOff>
    </xdr:from>
    <xdr:to>
      <xdr:col>81</xdr:col>
      <xdr:colOff>101600</xdr:colOff>
      <xdr:row>77</xdr:row>
      <xdr:rowOff>74371</xdr:rowOff>
    </xdr:to>
    <xdr:sp macro="" textlink="">
      <xdr:nvSpPr>
        <xdr:cNvPr id="649" name="楕円 648"/>
        <xdr:cNvSpPr/>
      </xdr:nvSpPr>
      <xdr:spPr>
        <a:xfrm>
          <a:off x="15430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90898</xdr:rowOff>
    </xdr:from>
    <xdr:ext cx="534377" cy="259045"/>
    <xdr:sp macro="" textlink="">
      <xdr:nvSpPr>
        <xdr:cNvPr id="650" name="テキスト ボックス 649"/>
        <xdr:cNvSpPr txBox="1"/>
      </xdr:nvSpPr>
      <xdr:spPr>
        <a:xfrm>
          <a:off x="15214111" y="12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9996</xdr:rowOff>
    </xdr:from>
    <xdr:to>
      <xdr:col>85</xdr:col>
      <xdr:colOff>127000</xdr:colOff>
      <xdr:row>97</xdr:row>
      <xdr:rowOff>18292</xdr:rowOff>
    </xdr:to>
    <xdr:cxnSp macro="">
      <xdr:nvCxnSpPr>
        <xdr:cNvPr id="688" name="直線コネクタ 687"/>
        <xdr:cNvCxnSpPr/>
      </xdr:nvCxnSpPr>
      <xdr:spPr>
        <a:xfrm>
          <a:off x="15481300" y="16640646"/>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117047</xdr:rowOff>
    </xdr:from>
    <xdr:to>
      <xdr:col>81</xdr:col>
      <xdr:colOff>50800</xdr:colOff>
      <xdr:row>97</xdr:row>
      <xdr:rowOff>9996</xdr:rowOff>
    </xdr:to>
    <xdr:cxnSp macro="">
      <xdr:nvCxnSpPr>
        <xdr:cNvPr id="691" name="直線コネクタ 690"/>
        <xdr:cNvCxnSpPr/>
      </xdr:nvCxnSpPr>
      <xdr:spPr>
        <a:xfrm>
          <a:off x="14592300" y="16576247"/>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30375</xdr:rowOff>
    </xdr:from>
    <xdr:to>
      <xdr:col>76</xdr:col>
      <xdr:colOff>114300</xdr:colOff>
      <xdr:row>96</xdr:row>
      <xdr:rowOff>117047</xdr:rowOff>
    </xdr:to>
    <xdr:cxnSp macro="">
      <xdr:nvCxnSpPr>
        <xdr:cNvPr id="694" name="直線コネクタ 693"/>
        <xdr:cNvCxnSpPr/>
      </xdr:nvCxnSpPr>
      <xdr:spPr>
        <a:xfrm>
          <a:off x="13703300" y="16489575"/>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149758</xdr:rowOff>
    </xdr:from>
    <xdr:to>
      <xdr:col>71</xdr:col>
      <xdr:colOff>177800</xdr:colOff>
      <xdr:row>96</xdr:row>
      <xdr:rowOff>30375</xdr:rowOff>
    </xdr:to>
    <xdr:cxnSp macro="">
      <xdr:nvCxnSpPr>
        <xdr:cNvPr id="697" name="直線コネクタ 696"/>
        <xdr:cNvCxnSpPr/>
      </xdr:nvCxnSpPr>
      <xdr:spPr>
        <a:xfrm>
          <a:off x="12814300" y="16437508"/>
          <a:ext cx="889000" cy="5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9" name="テキスト ボックス 698"/>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701" name="テキスト ボックス 700"/>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138942</xdr:rowOff>
    </xdr:from>
    <xdr:to>
      <xdr:col>85</xdr:col>
      <xdr:colOff>177800</xdr:colOff>
      <xdr:row>97</xdr:row>
      <xdr:rowOff>69092</xdr:rowOff>
    </xdr:to>
    <xdr:sp macro="" textlink="">
      <xdr:nvSpPr>
        <xdr:cNvPr id="707" name="楕円 706"/>
        <xdr:cNvSpPr/>
      </xdr:nvSpPr>
      <xdr:spPr>
        <a:xfrm>
          <a:off x="16268700" y="165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161819</xdr:rowOff>
    </xdr:from>
    <xdr:ext cx="534377" cy="259045"/>
    <xdr:sp macro="" textlink="">
      <xdr:nvSpPr>
        <xdr:cNvPr id="708" name="公債費該当値テキスト"/>
        <xdr:cNvSpPr txBox="1"/>
      </xdr:nvSpPr>
      <xdr:spPr>
        <a:xfrm>
          <a:off x="16370300" y="164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130646</xdr:rowOff>
    </xdr:from>
    <xdr:to>
      <xdr:col>81</xdr:col>
      <xdr:colOff>101600</xdr:colOff>
      <xdr:row>97</xdr:row>
      <xdr:rowOff>60796</xdr:rowOff>
    </xdr:to>
    <xdr:sp macro="" textlink="">
      <xdr:nvSpPr>
        <xdr:cNvPr id="709" name="楕円 708"/>
        <xdr:cNvSpPr/>
      </xdr:nvSpPr>
      <xdr:spPr>
        <a:xfrm>
          <a:off x="15430500" y="165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77323</xdr:rowOff>
    </xdr:from>
    <xdr:ext cx="534377" cy="259045"/>
    <xdr:sp macro="" textlink="">
      <xdr:nvSpPr>
        <xdr:cNvPr id="710" name="テキスト ボックス 709"/>
        <xdr:cNvSpPr txBox="1"/>
      </xdr:nvSpPr>
      <xdr:spPr>
        <a:xfrm>
          <a:off x="15214111" y="163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66247</xdr:rowOff>
    </xdr:from>
    <xdr:to>
      <xdr:col>76</xdr:col>
      <xdr:colOff>165100</xdr:colOff>
      <xdr:row>96</xdr:row>
      <xdr:rowOff>167847</xdr:rowOff>
    </xdr:to>
    <xdr:sp macro="" textlink="">
      <xdr:nvSpPr>
        <xdr:cNvPr id="711" name="楕円 710"/>
        <xdr:cNvSpPr/>
      </xdr:nvSpPr>
      <xdr:spPr>
        <a:xfrm>
          <a:off x="14541500" y="16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12924</xdr:rowOff>
    </xdr:from>
    <xdr:ext cx="534377" cy="259045"/>
    <xdr:sp macro="" textlink="">
      <xdr:nvSpPr>
        <xdr:cNvPr id="712" name="テキスト ボックス 711"/>
        <xdr:cNvSpPr txBox="1"/>
      </xdr:nvSpPr>
      <xdr:spPr>
        <a:xfrm>
          <a:off x="14325111" y="163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151025</xdr:rowOff>
    </xdr:from>
    <xdr:to>
      <xdr:col>72</xdr:col>
      <xdr:colOff>38100</xdr:colOff>
      <xdr:row>96</xdr:row>
      <xdr:rowOff>81175</xdr:rowOff>
    </xdr:to>
    <xdr:sp macro="" textlink="">
      <xdr:nvSpPr>
        <xdr:cNvPr id="713" name="楕円 712"/>
        <xdr:cNvSpPr/>
      </xdr:nvSpPr>
      <xdr:spPr>
        <a:xfrm>
          <a:off x="13652500" y="164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97702</xdr:rowOff>
    </xdr:from>
    <xdr:ext cx="534377" cy="259045"/>
    <xdr:sp macro="" textlink="">
      <xdr:nvSpPr>
        <xdr:cNvPr id="714" name="テキスト ボックス 713"/>
        <xdr:cNvSpPr txBox="1"/>
      </xdr:nvSpPr>
      <xdr:spPr>
        <a:xfrm>
          <a:off x="13436111" y="162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98958</xdr:rowOff>
    </xdr:from>
    <xdr:to>
      <xdr:col>67</xdr:col>
      <xdr:colOff>101600</xdr:colOff>
      <xdr:row>96</xdr:row>
      <xdr:rowOff>29108</xdr:rowOff>
    </xdr:to>
    <xdr:sp macro="" textlink="">
      <xdr:nvSpPr>
        <xdr:cNvPr id="715" name="楕円 714"/>
        <xdr:cNvSpPr/>
      </xdr:nvSpPr>
      <xdr:spPr>
        <a:xfrm>
          <a:off x="12763500" y="16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45635</xdr:rowOff>
    </xdr:from>
    <xdr:ext cx="534377" cy="259045"/>
    <xdr:sp macro="" textlink="">
      <xdr:nvSpPr>
        <xdr:cNvPr id="716" name="テキスト ボックス 715"/>
        <xdr:cNvSpPr txBox="1"/>
      </xdr:nvSpPr>
      <xdr:spPr>
        <a:xfrm>
          <a:off x="12547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400">
              <a:solidFill>
                <a:schemeClr val="dk1"/>
              </a:solidFill>
              <a:effectLst/>
              <a:latin typeface="+mn-lt"/>
              <a:ea typeface="+mn-ea"/>
              <a:cs typeface="+mn-cs"/>
            </a:rPr>
            <a:t>　市営野球場の大規模改修を行ったことにより、住民一人当たりの教育費が</a:t>
          </a:r>
          <a:r>
            <a:rPr kumimoji="1" lang="en-US" altLang="ja-JP" sz="1400">
              <a:solidFill>
                <a:schemeClr val="dk1"/>
              </a:solidFill>
              <a:effectLst/>
              <a:latin typeface="+mn-lt"/>
              <a:ea typeface="+mn-ea"/>
              <a:cs typeface="+mn-cs"/>
            </a:rPr>
            <a:t>24,284</a:t>
          </a:r>
          <a:r>
            <a:rPr kumimoji="1" lang="ja-JP" altLang="ja-JP" sz="1400">
              <a:solidFill>
                <a:schemeClr val="dk1"/>
              </a:solidFill>
              <a:effectLst/>
              <a:latin typeface="+mn-lt"/>
              <a:ea typeface="+mn-ea"/>
              <a:cs typeface="+mn-cs"/>
            </a:rPr>
            <a:t>円増加した。また、公債費については、住民一人当たり</a:t>
          </a:r>
          <a:r>
            <a:rPr kumimoji="1" lang="en-US" altLang="ja-JP" sz="1400">
              <a:solidFill>
                <a:schemeClr val="dk1"/>
              </a:solidFill>
              <a:effectLst/>
              <a:latin typeface="+mn-lt"/>
              <a:ea typeface="+mn-ea"/>
              <a:cs typeface="+mn-cs"/>
            </a:rPr>
            <a:t>68,903</a:t>
          </a:r>
          <a:r>
            <a:rPr kumimoji="1" lang="ja-JP" altLang="ja-JP" sz="1400">
              <a:solidFill>
                <a:schemeClr val="dk1"/>
              </a:solidFill>
              <a:effectLst/>
              <a:latin typeface="+mn-lt"/>
              <a:ea typeface="+mn-ea"/>
              <a:cs typeface="+mn-cs"/>
            </a:rPr>
            <a:t>円となっており、過去に短期的集中的に借り入れた借入金の償還が進んでいるため年々減少傾向であるものの、依然、類似団体平均を上回っていることから、引き続き公債費負担の適正化に努める。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400">
              <a:solidFill>
                <a:schemeClr val="dk1"/>
              </a:solidFill>
              <a:effectLst/>
              <a:latin typeface="+mn-lt"/>
              <a:ea typeface="+mn-ea"/>
              <a:cs typeface="+mn-cs"/>
            </a:rPr>
            <a:t>　本年度は前年度から実質単年度収支で</a:t>
          </a:r>
          <a:r>
            <a:rPr kumimoji="1" lang="en-US" altLang="ja-JP" sz="1400">
              <a:solidFill>
                <a:schemeClr val="dk1"/>
              </a:solidFill>
              <a:effectLst/>
              <a:latin typeface="+mn-lt"/>
              <a:ea typeface="+mn-ea"/>
              <a:cs typeface="+mn-cs"/>
            </a:rPr>
            <a:t>1.01</a:t>
          </a:r>
          <a:r>
            <a:rPr kumimoji="1" lang="ja-JP" altLang="ja-JP" sz="1400">
              <a:solidFill>
                <a:schemeClr val="dk1"/>
              </a:solidFill>
              <a:effectLst/>
              <a:latin typeface="+mn-lt"/>
              <a:ea typeface="+mn-ea"/>
              <a:cs typeface="+mn-cs"/>
            </a:rPr>
            <a:t>ポイント減少し、▲</a:t>
          </a:r>
          <a:r>
            <a:rPr kumimoji="1" lang="en-US" altLang="ja-JP" sz="1400">
              <a:solidFill>
                <a:schemeClr val="dk1"/>
              </a:solidFill>
              <a:effectLst/>
              <a:latin typeface="+mn-lt"/>
              <a:ea typeface="+mn-ea"/>
              <a:cs typeface="+mn-cs"/>
            </a:rPr>
            <a:t>5.26</a:t>
          </a:r>
          <a:r>
            <a:rPr kumimoji="1" lang="ja-JP" altLang="ja-JP" sz="1400">
              <a:solidFill>
                <a:schemeClr val="dk1"/>
              </a:solidFill>
              <a:effectLst/>
              <a:latin typeface="+mn-lt"/>
              <a:ea typeface="+mn-ea"/>
              <a:cs typeface="+mn-cs"/>
            </a:rPr>
            <a:t>％となった。これは、新たに庁舎整備基金を追加し、新庁舎建設に向けた基金を積み立てたことによる。</a:t>
          </a:r>
          <a:r>
            <a:rPr kumimoji="1" lang="ja-JP" altLang="en-US" sz="1400">
              <a:solidFill>
                <a:schemeClr val="dk1"/>
              </a:solidFill>
              <a:effectLst/>
              <a:latin typeface="+mn-lt"/>
              <a:ea typeface="+mn-ea"/>
              <a:cs typeface="+mn-cs"/>
            </a:rPr>
            <a:t>財政調整基金残高の標準財政規模比が</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％以上となるよう、</a:t>
          </a:r>
          <a:r>
            <a:rPr kumimoji="1" lang="ja-JP" altLang="ja-JP" sz="1400">
              <a:solidFill>
                <a:schemeClr val="dk1"/>
              </a:solidFill>
              <a:effectLst/>
              <a:latin typeface="+mn-lt"/>
              <a:ea typeface="+mn-ea"/>
              <a:cs typeface="+mn-cs"/>
            </a:rPr>
            <a:t>今後も緊急性や必要性を勘案しながら歳出の抑制に努め</a:t>
          </a:r>
          <a:r>
            <a:rPr kumimoji="1" lang="ja-JP" altLang="en-US" sz="1400">
              <a:solidFill>
                <a:schemeClr val="dk1"/>
              </a:solidFill>
              <a:effectLst/>
              <a:latin typeface="+mn-lt"/>
              <a:ea typeface="+mn-ea"/>
              <a:cs typeface="+mn-cs"/>
            </a:rPr>
            <a:t>る。</a:t>
          </a:r>
          <a:endParaRPr kumimoji="1" lang="en-US" altLang="ja-JP" sz="14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今年度は全ての</a:t>
          </a:r>
          <a:r>
            <a:rPr kumimoji="1" lang="ja-JP" altLang="ja-JP" sz="1400">
              <a:solidFill>
                <a:schemeClr val="dk1"/>
              </a:solidFill>
              <a:effectLst/>
              <a:latin typeface="+mn-lt"/>
              <a:ea typeface="+mn-ea"/>
              <a:cs typeface="+mn-cs"/>
            </a:rPr>
            <a:t>事業で黒字となっ</a:t>
          </a:r>
          <a:r>
            <a:rPr kumimoji="1" lang="ja-JP" altLang="en-US" sz="1400">
              <a:solidFill>
                <a:schemeClr val="dk1"/>
              </a:solidFill>
              <a:effectLst/>
              <a:latin typeface="+mn-lt"/>
              <a:ea typeface="+mn-ea"/>
              <a:cs typeface="+mn-cs"/>
            </a:rPr>
            <a:t>た。前年度、赤字であった</a:t>
          </a:r>
          <a:r>
            <a:rPr kumimoji="1" lang="ja-JP" altLang="ja-JP" sz="1400">
              <a:solidFill>
                <a:schemeClr val="dk1"/>
              </a:solidFill>
              <a:effectLst/>
              <a:latin typeface="+mn-lt"/>
              <a:ea typeface="+mn-ea"/>
              <a:cs typeface="+mn-cs"/>
            </a:rPr>
            <a:t>国民健康保険事業</a:t>
          </a:r>
          <a:r>
            <a:rPr kumimoji="1" lang="ja-JP" altLang="en-US" sz="1400">
              <a:solidFill>
                <a:schemeClr val="dk1"/>
              </a:solidFill>
              <a:effectLst/>
              <a:latin typeface="+mn-lt"/>
              <a:ea typeface="+mn-ea"/>
              <a:cs typeface="+mn-cs"/>
            </a:rPr>
            <a:t>については補助金の増加</a:t>
          </a:r>
          <a:r>
            <a:rPr kumimoji="1" lang="ja-JP" altLang="ja-JP" sz="1400">
              <a:solidFill>
                <a:schemeClr val="dk1"/>
              </a:solidFill>
              <a:effectLst/>
              <a:latin typeface="+mn-lt"/>
              <a:ea typeface="+mn-ea"/>
              <a:cs typeface="+mn-cs"/>
            </a:rPr>
            <a:t>、医療費の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によ</a:t>
          </a:r>
          <a:r>
            <a:rPr kumimoji="1" lang="ja-JP" altLang="en-US" sz="1400">
              <a:solidFill>
                <a:schemeClr val="dk1"/>
              </a:solidFill>
              <a:effectLst/>
              <a:latin typeface="+mn-lt"/>
              <a:ea typeface="+mn-ea"/>
              <a:cs typeface="+mn-cs"/>
            </a:rPr>
            <a:t>って赤字解消となった</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、いずれの</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についても</a:t>
          </a:r>
          <a:r>
            <a:rPr kumimoji="1" lang="ja-JP" altLang="ja-JP" sz="1400">
              <a:solidFill>
                <a:schemeClr val="dk1"/>
              </a:solidFill>
              <a:effectLst/>
              <a:latin typeface="+mn-lt"/>
              <a:ea typeface="+mn-ea"/>
              <a:cs typeface="+mn-cs"/>
            </a:rPr>
            <a:t>緊急性や必要性を勘案しながら歳出の抑制に努める。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Q24" sqref="Q24:V2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13241884</v>
      </c>
      <c r="BO4" s="441"/>
      <c r="BP4" s="441"/>
      <c r="BQ4" s="441"/>
      <c r="BR4" s="441"/>
      <c r="BS4" s="441"/>
      <c r="BT4" s="441"/>
      <c r="BU4" s="442"/>
      <c r="BV4" s="440">
        <v>12981006</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12837770</v>
      </c>
      <c r="BO5" s="446"/>
      <c r="BP5" s="446"/>
      <c r="BQ5" s="446"/>
      <c r="BR5" s="446"/>
      <c r="BS5" s="446"/>
      <c r="BT5" s="446"/>
      <c r="BU5" s="447"/>
      <c r="BV5" s="445">
        <v>12569398</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82.7</v>
      </c>
      <c r="CU5" s="416"/>
      <c r="CV5" s="416"/>
      <c r="CW5" s="416"/>
      <c r="CX5" s="416"/>
      <c r="CY5" s="416"/>
      <c r="CZ5" s="416"/>
      <c r="DA5" s="417"/>
      <c r="DB5" s="415">
        <v>80.8</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404114</v>
      </c>
      <c r="BO6" s="446"/>
      <c r="BP6" s="446"/>
      <c r="BQ6" s="446"/>
      <c r="BR6" s="446"/>
      <c r="BS6" s="446"/>
      <c r="BT6" s="446"/>
      <c r="BU6" s="447"/>
      <c r="BV6" s="445">
        <v>411608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86.6</v>
      </c>
      <c r="CU6" s="596"/>
      <c r="CV6" s="596"/>
      <c r="CW6" s="596"/>
      <c r="CX6" s="596"/>
      <c r="CY6" s="596"/>
      <c r="CZ6" s="596"/>
      <c r="DA6" s="597"/>
      <c r="DB6" s="595">
        <v>84.5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1473</v>
      </c>
      <c r="BO7" s="446"/>
      <c r="BP7" s="446"/>
      <c r="BQ7" s="446"/>
      <c r="BR7" s="446"/>
      <c r="BS7" s="446"/>
      <c r="BT7" s="446"/>
      <c r="BU7" s="447"/>
      <c r="BV7" s="445">
        <v>612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6751334</v>
      </c>
      <c r="CU7" s="446"/>
      <c r="CV7" s="446"/>
      <c r="CW7" s="446"/>
      <c r="CX7" s="446"/>
      <c r="CY7" s="446"/>
      <c r="CZ7" s="446"/>
      <c r="DA7" s="447"/>
      <c r="DB7" s="445">
        <v>6754909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402641</v>
      </c>
      <c r="BO8" s="446"/>
      <c r="BP8" s="446"/>
      <c r="BQ8" s="446"/>
      <c r="BR8" s="446"/>
      <c r="BS8" s="446"/>
      <c r="BT8" s="446"/>
      <c r="BU8" s="447"/>
      <c r="BV8" s="445">
        <v>410996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17694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94</v>
      </c>
      <c r="AV9" s="503"/>
      <c r="AW9" s="503"/>
      <c r="AX9" s="503"/>
      <c r="AY9" s="425" t="s">
        <v>109</v>
      </c>
      <c r="AZ9" s="426"/>
      <c r="BA9" s="426"/>
      <c r="BB9" s="426"/>
      <c r="BC9" s="426"/>
      <c r="BD9" s="426"/>
      <c r="BE9" s="426"/>
      <c r="BF9" s="426"/>
      <c r="BG9" s="426"/>
      <c r="BH9" s="426"/>
      <c r="BI9" s="426"/>
      <c r="BJ9" s="426"/>
      <c r="BK9" s="426"/>
      <c r="BL9" s="426"/>
      <c r="BM9" s="427"/>
      <c r="BN9" s="445">
        <v>-8355</v>
      </c>
      <c r="BO9" s="446"/>
      <c r="BP9" s="446"/>
      <c r="BQ9" s="446"/>
      <c r="BR9" s="446"/>
      <c r="BS9" s="446"/>
      <c r="BT9" s="446"/>
      <c r="BU9" s="447"/>
      <c r="BV9" s="445">
        <v>13123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12.3</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19056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0</v>
      </c>
      <c r="BO10" s="446"/>
      <c r="BP10" s="446"/>
      <c r="BQ10" s="446"/>
      <c r="BR10" s="446"/>
      <c r="BS10" s="446"/>
      <c r="BT10" s="446"/>
      <c r="BU10" s="447"/>
      <c r="BV10" s="445">
        <v>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17364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119</v>
      </c>
      <c r="AV12" s="503"/>
      <c r="AW12" s="503"/>
      <c r="AX12" s="503"/>
      <c r="AY12" s="425" t="s">
        <v>128</v>
      </c>
      <c r="AZ12" s="426"/>
      <c r="BA12" s="426"/>
      <c r="BB12" s="426"/>
      <c r="BC12" s="426"/>
      <c r="BD12" s="426"/>
      <c r="BE12" s="426"/>
      <c r="BF12" s="426"/>
      <c r="BG12" s="426"/>
      <c r="BH12" s="426"/>
      <c r="BI12" s="426"/>
      <c r="BJ12" s="426"/>
      <c r="BK12" s="426"/>
      <c r="BL12" s="426"/>
      <c r="BM12" s="427"/>
      <c r="BN12" s="445">
        <v>346728</v>
      </c>
      <c r="BO12" s="446"/>
      <c r="BP12" s="446"/>
      <c r="BQ12" s="446"/>
      <c r="BR12" s="446"/>
      <c r="BS12" s="446"/>
      <c r="BT12" s="446"/>
      <c r="BU12" s="447"/>
      <c r="BV12" s="445">
        <v>436928</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17340</v>
      </c>
      <c r="S13" s="549"/>
      <c r="T13" s="549"/>
      <c r="U13" s="549"/>
      <c r="V13" s="550"/>
      <c r="W13" s="536" t="s">
        <v>132</v>
      </c>
      <c r="X13" s="458"/>
      <c r="Y13" s="458"/>
      <c r="Z13" s="458"/>
      <c r="AA13" s="458"/>
      <c r="AB13" s="459"/>
      <c r="AC13" s="421">
        <v>463</v>
      </c>
      <c r="AD13" s="422"/>
      <c r="AE13" s="422"/>
      <c r="AF13" s="422"/>
      <c r="AG13" s="423"/>
      <c r="AH13" s="421">
        <v>498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-355083</v>
      </c>
      <c r="BO13" s="446"/>
      <c r="BP13" s="446"/>
      <c r="BQ13" s="446"/>
      <c r="BR13" s="446"/>
      <c r="BS13" s="446"/>
      <c r="BT13" s="446"/>
      <c r="BU13" s="447"/>
      <c r="BV13" s="445">
        <v>-423805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5.8</v>
      </c>
      <c r="CU13" s="416"/>
      <c r="CV13" s="416"/>
      <c r="CW13" s="416"/>
      <c r="CX13" s="416"/>
      <c r="CY13" s="416"/>
      <c r="CZ13" s="416"/>
      <c r="DA13" s="417"/>
      <c r="DB13" s="415">
        <v>7.1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17565</v>
      </c>
      <c r="S14" s="549"/>
      <c r="T14" s="549"/>
      <c r="U14" s="549"/>
      <c r="V14" s="550"/>
      <c r="W14" s="551"/>
      <c r="X14" s="461"/>
      <c r="Y14" s="461"/>
      <c r="Z14" s="461"/>
      <c r="AA14" s="461"/>
      <c r="AB14" s="462"/>
      <c r="AC14" s="541">
        <v>6.1</v>
      </c>
      <c r="AD14" s="542"/>
      <c r="AE14" s="542"/>
      <c r="AF14" s="542"/>
      <c r="AG14" s="543"/>
      <c r="AH14" s="541">
        <v>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14.9</v>
      </c>
      <c r="CU14" s="553"/>
      <c r="CV14" s="553"/>
      <c r="CW14" s="553"/>
      <c r="CX14" s="553"/>
      <c r="CY14" s="553"/>
      <c r="CZ14" s="553"/>
      <c r="DA14" s="554"/>
      <c r="DB14" s="552">
        <v>10.4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17542</v>
      </c>
      <c r="S15" s="549"/>
      <c r="T15" s="549"/>
      <c r="U15" s="549"/>
      <c r="V15" s="550"/>
      <c r="W15" s="536" t="s">
        <v>140</v>
      </c>
      <c r="X15" s="458"/>
      <c r="Y15" s="458"/>
      <c r="Z15" s="458"/>
      <c r="AA15" s="458"/>
      <c r="AB15" s="459"/>
      <c r="AC15" s="421">
        <v>1755</v>
      </c>
      <c r="AD15" s="422"/>
      <c r="AE15" s="422"/>
      <c r="AF15" s="422"/>
      <c r="AG15" s="423"/>
      <c r="AH15" s="421">
        <v>1985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1885928</v>
      </c>
      <c r="BO15" s="441"/>
      <c r="BP15" s="441"/>
      <c r="BQ15" s="441"/>
      <c r="BR15" s="441"/>
      <c r="BS15" s="441"/>
      <c r="BT15" s="441"/>
      <c r="BU15" s="442"/>
      <c r="BV15" s="440">
        <v>1868311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23.2</v>
      </c>
      <c r="AD16" s="542"/>
      <c r="AE16" s="542"/>
      <c r="AF16" s="542"/>
      <c r="AG16" s="543"/>
      <c r="AH16" s="541">
        <v>24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5942464</v>
      </c>
      <c r="BO16" s="446"/>
      <c r="BP16" s="446"/>
      <c r="BQ16" s="446"/>
      <c r="BR16" s="446"/>
      <c r="BS16" s="446"/>
      <c r="BT16" s="446"/>
      <c r="BU16" s="447"/>
      <c r="BV16" s="445">
        <v>5966038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5339</v>
      </c>
      <c r="AD17" s="422"/>
      <c r="AE17" s="422"/>
      <c r="AF17" s="422"/>
      <c r="AG17" s="423"/>
      <c r="AH17" s="421">
        <v>5786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2388399</v>
      </c>
      <c r="BO17" s="446"/>
      <c r="BP17" s="446"/>
      <c r="BQ17" s="446"/>
      <c r="BR17" s="446"/>
      <c r="BS17" s="446"/>
      <c r="BT17" s="446"/>
      <c r="BU17" s="447"/>
      <c r="BV17" s="445">
        <v>2356821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78.680000000000007</v>
      </c>
      <c r="M18" s="510"/>
      <c r="N18" s="510"/>
      <c r="O18" s="510"/>
      <c r="P18" s="510"/>
      <c r="Q18" s="510"/>
      <c r="R18" s="511"/>
      <c r="S18" s="511"/>
      <c r="T18" s="511"/>
      <c r="U18" s="511"/>
      <c r="V18" s="512"/>
      <c r="W18" s="526"/>
      <c r="X18" s="527"/>
      <c r="Y18" s="527"/>
      <c r="Z18" s="527"/>
      <c r="AA18" s="527"/>
      <c r="AB18" s="537"/>
      <c r="AC18" s="409">
        <v>70.599999999999994</v>
      </c>
      <c r="AD18" s="410"/>
      <c r="AE18" s="410"/>
      <c r="AF18" s="410"/>
      <c r="AG18" s="513"/>
      <c r="AH18" s="409">
        <v>70</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5745135</v>
      </c>
      <c r="BO18" s="446"/>
      <c r="BP18" s="446"/>
      <c r="BQ18" s="446"/>
      <c r="BR18" s="446"/>
      <c r="BS18" s="446"/>
      <c r="BT18" s="446"/>
      <c r="BU18" s="447"/>
      <c r="BV18" s="445">
        <v>5622582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8547145</v>
      </c>
      <c r="BO19" s="446"/>
      <c r="BP19" s="446"/>
      <c r="BQ19" s="446"/>
      <c r="BR19" s="446"/>
      <c r="BS19" s="446"/>
      <c r="BT19" s="446"/>
      <c r="BU19" s="447"/>
      <c r="BV19" s="445">
        <v>8749120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7858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12440051</v>
      </c>
      <c r="BO23" s="446"/>
      <c r="BP23" s="446"/>
      <c r="BQ23" s="446"/>
      <c r="BR23" s="446"/>
      <c r="BS23" s="446"/>
      <c r="BT23" s="446"/>
      <c r="BU23" s="447"/>
      <c r="BV23" s="445">
        <v>12024646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7990</v>
      </c>
      <c r="R24" s="422"/>
      <c r="S24" s="422"/>
      <c r="T24" s="422"/>
      <c r="U24" s="422"/>
      <c r="V24" s="423"/>
      <c r="W24" s="487"/>
      <c r="X24" s="478"/>
      <c r="Y24" s="479"/>
      <c r="Z24" s="418" t="s">
        <v>164</v>
      </c>
      <c r="AA24" s="419"/>
      <c r="AB24" s="419"/>
      <c r="AC24" s="419"/>
      <c r="AD24" s="419"/>
      <c r="AE24" s="419"/>
      <c r="AF24" s="419"/>
      <c r="AG24" s="420"/>
      <c r="AH24" s="421">
        <v>177</v>
      </c>
      <c r="AI24" s="422"/>
      <c r="AJ24" s="422"/>
      <c r="AK24" s="422"/>
      <c r="AL24" s="423"/>
      <c r="AM24" s="421">
        <v>536664</v>
      </c>
      <c r="AN24" s="422"/>
      <c r="AO24" s="422"/>
      <c r="AP24" s="422"/>
      <c r="AQ24" s="422"/>
      <c r="AR24" s="423"/>
      <c r="AS24" s="421">
        <v>3032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12072634</v>
      </c>
      <c r="BO24" s="446"/>
      <c r="BP24" s="446"/>
      <c r="BQ24" s="446"/>
      <c r="BR24" s="446"/>
      <c r="BS24" s="446"/>
      <c r="BT24" s="446"/>
      <c r="BU24" s="447"/>
      <c r="BV24" s="445">
        <v>11682364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6410</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1685141</v>
      </c>
      <c r="BO25" s="441"/>
      <c r="BP25" s="441"/>
      <c r="BQ25" s="441"/>
      <c r="BR25" s="441"/>
      <c r="BS25" s="441"/>
      <c r="BT25" s="441"/>
      <c r="BU25" s="442"/>
      <c r="BV25" s="440">
        <v>1801208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5610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3940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172</v>
      </c>
      <c r="AN27" s="422"/>
      <c r="AO27" s="422"/>
      <c r="AP27" s="422"/>
      <c r="AQ27" s="422"/>
      <c r="AR27" s="423"/>
      <c r="AS27" s="421" t="s">
        <v>172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374998</v>
      </c>
      <c r="BO27" s="449"/>
      <c r="BP27" s="449"/>
      <c r="BQ27" s="449"/>
      <c r="BR27" s="449"/>
      <c r="BS27" s="449"/>
      <c r="BT27" s="449"/>
      <c r="BU27" s="450"/>
      <c r="BV27" s="448">
        <v>374440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3480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1416432</v>
      </c>
      <c r="BO28" s="441"/>
      <c r="BP28" s="441"/>
      <c r="BQ28" s="441"/>
      <c r="BR28" s="441"/>
      <c r="BS28" s="441"/>
      <c r="BT28" s="441"/>
      <c r="BU28" s="442"/>
      <c r="BV28" s="440">
        <v>1763160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12</v>
      </c>
      <c r="M29" s="422"/>
      <c r="N29" s="422"/>
      <c r="O29" s="422"/>
      <c r="P29" s="423"/>
      <c r="Q29" s="421">
        <v>3180</v>
      </c>
      <c r="R29" s="422"/>
      <c r="S29" s="422"/>
      <c r="T29" s="422"/>
      <c r="U29" s="422"/>
      <c r="V29" s="423"/>
      <c r="W29" s="488"/>
      <c r="X29" s="489"/>
      <c r="Y29" s="490"/>
      <c r="Z29" s="418" t="s">
        <v>181</v>
      </c>
      <c r="AA29" s="419"/>
      <c r="AB29" s="419"/>
      <c r="AC29" s="419"/>
      <c r="AD29" s="419"/>
      <c r="AE29" s="419"/>
      <c r="AF29" s="419"/>
      <c r="AG29" s="420"/>
      <c r="AH29" s="421">
        <v>179</v>
      </c>
      <c r="AI29" s="422"/>
      <c r="AJ29" s="422"/>
      <c r="AK29" s="422"/>
      <c r="AL29" s="423"/>
      <c r="AM29" s="421">
        <v>544808</v>
      </c>
      <c r="AN29" s="422"/>
      <c r="AO29" s="422"/>
      <c r="AP29" s="422"/>
      <c r="AQ29" s="422"/>
      <c r="AR29" s="423"/>
      <c r="AS29" s="421">
        <v>3044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95381</v>
      </c>
      <c r="BO29" s="446"/>
      <c r="BP29" s="446"/>
      <c r="BQ29" s="446"/>
      <c r="BR29" s="446"/>
      <c r="BS29" s="446"/>
      <c r="BT29" s="446"/>
      <c r="BU29" s="447"/>
      <c r="BV29" s="445">
        <v>94907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1356891</v>
      </c>
      <c r="BO30" s="449"/>
      <c r="BP30" s="449"/>
      <c r="BQ30" s="449"/>
      <c r="BR30" s="449"/>
      <c r="BS30" s="449"/>
      <c r="BT30" s="449"/>
      <c r="BU30" s="450"/>
      <c r="BV30" s="448">
        <v>1152864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空知教育センター組合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砂川市土地開発公社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砂川地区保健衛生組合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北海道子どもの国協会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中・北空知廃棄物処理広域連合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中空知広域市町村圏組合（普通会計分）</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砂川地区広域消防組合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石狩川流域下水道組合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中空知広域水道企業団</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ZLs6d+WtnVLthcfmhszRAtwx3t2ormM41gkDQuBJr85FUYK0JK+WJPL8j/4OXnqlAAAmMcXkbO2O0i4LP2GMQ==" saltValue="yP9FAdBU8l7QExhwVpVg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G33" sqref="G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53.65</v>
      </c>
      <c r="G34" s="33">
        <v>28.16</v>
      </c>
      <c r="H34" s="33">
        <v>43.73</v>
      </c>
      <c r="I34" s="33">
        <v>44.79</v>
      </c>
      <c r="J34" s="34">
        <v>46.73</v>
      </c>
      <c r="K34" s="22"/>
      <c r="L34" s="22"/>
      <c r="M34" s="22"/>
      <c r="N34" s="22"/>
      <c r="O34" s="22"/>
      <c r="P34" s="22"/>
    </row>
    <row r="35" spans="1:16" ht="39" customHeight="1" x14ac:dyDescent="0.15">
      <c r="A35" s="22"/>
      <c r="B35" s="35"/>
      <c r="C35" s="1218" t="s">
        <v>556</v>
      </c>
      <c r="D35" s="1219"/>
      <c r="E35" s="1220"/>
      <c r="F35" s="36">
        <v>6.88</v>
      </c>
      <c r="G35" s="37">
        <v>4.92</v>
      </c>
      <c r="H35" s="37">
        <v>5.74</v>
      </c>
      <c r="I35" s="37">
        <v>6.08</v>
      </c>
      <c r="J35" s="38">
        <v>5.96</v>
      </c>
      <c r="K35" s="22"/>
      <c r="L35" s="22"/>
      <c r="M35" s="22"/>
      <c r="N35" s="22"/>
      <c r="O35" s="22"/>
      <c r="P35" s="22"/>
    </row>
    <row r="36" spans="1:16" ht="39" customHeight="1" x14ac:dyDescent="0.15">
      <c r="A36" s="22"/>
      <c r="B36" s="35"/>
      <c r="C36" s="1218" t="s">
        <v>557</v>
      </c>
      <c r="D36" s="1219"/>
      <c r="E36" s="1220"/>
      <c r="F36" s="36" t="s">
        <v>558</v>
      </c>
      <c r="G36" s="37">
        <v>0.04</v>
      </c>
      <c r="H36" s="37" t="s">
        <v>559</v>
      </c>
      <c r="I36" s="37" t="s">
        <v>560</v>
      </c>
      <c r="J36" s="38">
        <v>1.1100000000000001</v>
      </c>
      <c r="K36" s="22"/>
      <c r="L36" s="22"/>
      <c r="M36" s="22"/>
      <c r="N36" s="22"/>
      <c r="O36" s="22"/>
      <c r="P36" s="22"/>
    </row>
    <row r="37" spans="1:16" ht="39" customHeight="1" x14ac:dyDescent="0.15">
      <c r="A37" s="22"/>
      <c r="B37" s="35"/>
      <c r="C37" s="1218" t="s">
        <v>561</v>
      </c>
      <c r="D37" s="1219"/>
      <c r="E37" s="1220"/>
      <c r="F37" s="36">
        <v>0.13</v>
      </c>
      <c r="G37" s="37">
        <v>0.3</v>
      </c>
      <c r="H37" s="37">
        <v>0.59</v>
      </c>
      <c r="I37" s="37">
        <v>0.68</v>
      </c>
      <c r="J37" s="38">
        <v>0.83</v>
      </c>
      <c r="K37" s="22"/>
      <c r="L37" s="22"/>
      <c r="M37" s="22"/>
      <c r="N37" s="22"/>
      <c r="O37" s="22"/>
      <c r="P37" s="22"/>
    </row>
    <row r="38" spans="1:16" ht="39" customHeight="1" x14ac:dyDescent="0.15">
      <c r="A38" s="22"/>
      <c r="B38" s="35"/>
      <c r="C38" s="1218" t="s">
        <v>562</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563</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565</v>
      </c>
      <c r="D43" s="1222"/>
      <c r="E43" s="1223"/>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XdFo7okZ5yWdEmvut7Gj9z/e+XzzAp47F5y/Me2OeVNk3My+qEptRFX7LwkZTxru/hv+NAcrVOBxH8hrFT7FA==" saltValue="jzmToNNAbz2HFcyHjTm0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1627</v>
      </c>
      <c r="L45" s="60">
        <v>1511</v>
      </c>
      <c r="M45" s="60">
        <v>1343</v>
      </c>
      <c r="N45" s="60">
        <v>1221</v>
      </c>
      <c r="O45" s="61">
        <v>1190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14</v>
      </c>
      <c r="F48" s="1228"/>
      <c r="G48" s="1228"/>
      <c r="H48" s="1228"/>
      <c r="I48" s="1228"/>
      <c r="J48" s="1229"/>
      <c r="K48" s="63">
        <v>652</v>
      </c>
      <c r="L48" s="64">
        <v>655</v>
      </c>
      <c r="M48" s="64">
        <v>738</v>
      </c>
      <c r="N48" s="64">
        <v>615</v>
      </c>
      <c r="O48" s="65">
        <v>682</v>
      </c>
      <c r="P48" s="48"/>
      <c r="Q48" s="48"/>
      <c r="R48" s="48"/>
      <c r="S48" s="48"/>
      <c r="T48" s="48"/>
      <c r="U48" s="48"/>
    </row>
    <row r="49" spans="1:21" ht="30.75" customHeight="1" x14ac:dyDescent="0.15">
      <c r="A49" s="48"/>
      <c r="B49" s="1236"/>
      <c r="C49" s="1237"/>
      <c r="D49" s="62"/>
      <c r="E49" s="1228" t="s">
        <v>15</v>
      </c>
      <c r="F49" s="1228"/>
      <c r="G49" s="1228"/>
      <c r="H49" s="1228"/>
      <c r="I49" s="1228"/>
      <c r="J49" s="1229"/>
      <c r="K49" s="63">
        <v>161</v>
      </c>
      <c r="L49" s="64">
        <v>162</v>
      </c>
      <c r="M49" s="64">
        <v>177</v>
      </c>
      <c r="N49" s="64">
        <v>175</v>
      </c>
      <c r="O49" s="65">
        <v>162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1773</v>
      </c>
      <c r="L52" s="64">
        <v>1850</v>
      </c>
      <c r="M52" s="64">
        <v>1872</v>
      </c>
      <c r="N52" s="64">
        <v>1761</v>
      </c>
      <c r="O52" s="65">
        <v>1749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667</v>
      </c>
      <c r="L53" s="69">
        <v>478</v>
      </c>
      <c r="M53" s="69">
        <v>386</v>
      </c>
      <c r="N53" s="69">
        <v>250</v>
      </c>
      <c r="O53" s="70">
        <v>285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lZw5V/Sbvb4Pg6xKyvk9LJSHwF/lJhlKnZcdEay6GaXGg4RPwN0SLNsNlgJHKikPqpvnl4/sIQ4xpT/OH2/Qw==" saltValue="e6h8md1NFTnVnBozb4f8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548</v>
      </c>
      <c r="J40" s="79" t="s">
        <v>549</v>
      </c>
      <c r="K40" s="79" t="s">
        <v>550</v>
      </c>
      <c r="L40" s="79" t="s">
        <v>551</v>
      </c>
      <c r="M40" s="80" t="s">
        <v>552</v>
      </c>
    </row>
    <row r="41" spans="2:13" ht="27.75" customHeight="1" x14ac:dyDescent="0.15">
      <c r="B41" s="1254" t="s">
        <v>23</v>
      </c>
      <c r="C41" s="1255"/>
      <c r="D41" s="81"/>
      <c r="E41" s="1256" t="s">
        <v>24</v>
      </c>
      <c r="F41" s="1256"/>
      <c r="G41" s="1256"/>
      <c r="H41" s="1257"/>
      <c r="I41" s="82">
        <v>11820</v>
      </c>
      <c r="J41" s="83">
        <v>11729</v>
      </c>
      <c r="K41" s="83">
        <v>11954</v>
      </c>
      <c r="L41" s="83">
        <v>12025</v>
      </c>
      <c r="M41" s="84">
        <v>12440</v>
      </c>
    </row>
    <row r="42" spans="2:13" ht="27.75" customHeight="1" x14ac:dyDescent="0.15">
      <c r="B42" s="1244"/>
      <c r="C42" s="1245"/>
      <c r="D42" s="85"/>
      <c r="E42" s="1248" t="s">
        <v>25</v>
      </c>
      <c r="F42" s="1248"/>
      <c r="G42" s="1248"/>
      <c r="H42" s="1249"/>
      <c r="I42" s="86" t="s">
        <v>506</v>
      </c>
      <c r="J42" s="87" t="s">
        <v>506</v>
      </c>
      <c r="K42" s="87" t="s">
        <v>506</v>
      </c>
      <c r="L42" s="87" t="s">
        <v>506</v>
      </c>
      <c r="M42" s="88" t="s">
        <v>506</v>
      </c>
    </row>
    <row r="43" spans="2:13" ht="27.75" customHeight="1" x14ac:dyDescent="0.15">
      <c r="B43" s="1244"/>
      <c r="C43" s="1245"/>
      <c r="D43" s="85"/>
      <c r="E43" s="1248" t="s">
        <v>26</v>
      </c>
      <c r="F43" s="1248"/>
      <c r="G43" s="1248"/>
      <c r="H43" s="1249"/>
      <c r="I43" s="86">
        <v>10579</v>
      </c>
      <c r="J43" s="87">
        <v>9982</v>
      </c>
      <c r="K43" s="87">
        <v>9447</v>
      </c>
      <c r="L43" s="87">
        <v>9169</v>
      </c>
      <c r="M43" s="88">
        <v>9102</v>
      </c>
    </row>
    <row r="44" spans="2:13" ht="27.75" customHeight="1" x14ac:dyDescent="0.15">
      <c r="B44" s="1244"/>
      <c r="C44" s="1245"/>
      <c r="D44" s="85"/>
      <c r="E44" s="1248" t="s">
        <v>27</v>
      </c>
      <c r="F44" s="1248"/>
      <c r="G44" s="1248"/>
      <c r="H44" s="1249"/>
      <c r="I44" s="86">
        <v>866</v>
      </c>
      <c r="J44" s="87">
        <v>776</v>
      </c>
      <c r="K44" s="87">
        <v>614</v>
      </c>
      <c r="L44" s="87">
        <v>445</v>
      </c>
      <c r="M44" s="88">
        <v>297</v>
      </c>
    </row>
    <row r="45" spans="2:13" ht="27.75" customHeight="1" x14ac:dyDescent="0.15">
      <c r="B45" s="1244"/>
      <c r="C45" s="1245"/>
      <c r="D45" s="85"/>
      <c r="E45" s="1248" t="s">
        <v>28</v>
      </c>
      <c r="F45" s="1248"/>
      <c r="G45" s="1248"/>
      <c r="H45" s="1249"/>
      <c r="I45" s="86">
        <v>955</v>
      </c>
      <c r="J45" s="87">
        <v>887</v>
      </c>
      <c r="K45" s="87">
        <v>647</v>
      </c>
      <c r="L45" s="87">
        <v>588</v>
      </c>
      <c r="M45" s="88">
        <v>603</v>
      </c>
    </row>
    <row r="46" spans="2:13" ht="27.75" customHeight="1" x14ac:dyDescent="0.15">
      <c r="B46" s="1244"/>
      <c r="C46" s="1245"/>
      <c r="D46" s="89"/>
      <c r="E46" s="1248" t="s">
        <v>29</v>
      </c>
      <c r="F46" s="1248"/>
      <c r="G46" s="1248"/>
      <c r="H46" s="1249"/>
      <c r="I46" s="86">
        <v>652</v>
      </c>
      <c r="J46" s="87">
        <v>657</v>
      </c>
      <c r="K46" s="87">
        <v>644</v>
      </c>
      <c r="L46" s="87">
        <v>670</v>
      </c>
      <c r="M46" s="88">
        <v>570</v>
      </c>
    </row>
    <row r="47" spans="2:13" ht="27.75" customHeight="1" x14ac:dyDescent="0.15">
      <c r="B47" s="1244"/>
      <c r="C47" s="1245"/>
      <c r="D47" s="90"/>
      <c r="E47" s="1258" t="s">
        <v>30</v>
      </c>
      <c r="F47" s="1259"/>
      <c r="G47" s="1259"/>
      <c r="H47" s="1260"/>
      <c r="I47" s="86" t="s">
        <v>506</v>
      </c>
      <c r="J47" s="87" t="s">
        <v>506</v>
      </c>
      <c r="K47" s="87" t="s">
        <v>506</v>
      </c>
      <c r="L47" s="87" t="s">
        <v>506</v>
      </c>
      <c r="M47" s="88" t="s">
        <v>506</v>
      </c>
    </row>
    <row r="48" spans="2:13" ht="27.75" customHeight="1" x14ac:dyDescent="0.15">
      <c r="B48" s="1244"/>
      <c r="C48" s="1245"/>
      <c r="D48" s="85"/>
      <c r="E48" s="1248" t="s">
        <v>31</v>
      </c>
      <c r="F48" s="1248"/>
      <c r="G48" s="1248"/>
      <c r="H48" s="1249"/>
      <c r="I48" s="86" t="s">
        <v>506</v>
      </c>
      <c r="J48" s="87" t="s">
        <v>506</v>
      </c>
      <c r="K48" s="87" t="s">
        <v>506</v>
      </c>
      <c r="L48" s="87" t="s">
        <v>506</v>
      </c>
      <c r="M48" s="88" t="s">
        <v>506</v>
      </c>
    </row>
    <row r="49" spans="2:13" ht="27.75" customHeight="1" x14ac:dyDescent="0.15">
      <c r="B49" s="1246"/>
      <c r="C49" s="1247"/>
      <c r="D49" s="85"/>
      <c r="E49" s="1248" t="s">
        <v>32</v>
      </c>
      <c r="F49" s="1248"/>
      <c r="G49" s="1248"/>
      <c r="H49" s="1249"/>
      <c r="I49" s="86" t="s">
        <v>506</v>
      </c>
      <c r="J49" s="87" t="s">
        <v>506</v>
      </c>
      <c r="K49" s="87" t="s">
        <v>506</v>
      </c>
      <c r="L49" s="87" t="s">
        <v>506</v>
      </c>
      <c r="M49" s="88" t="s">
        <v>506</v>
      </c>
    </row>
    <row r="50" spans="2:13" ht="27.75" customHeight="1" x14ac:dyDescent="0.15">
      <c r="B50" s="1242" t="s">
        <v>33</v>
      </c>
      <c r="C50" s="1243"/>
      <c r="D50" s="91"/>
      <c r="E50" s="1248" t="s">
        <v>34</v>
      </c>
      <c r="F50" s="1248"/>
      <c r="G50" s="1248"/>
      <c r="H50" s="1249"/>
      <c r="I50" s="86">
        <v>2332</v>
      </c>
      <c r="J50" s="87">
        <v>2690</v>
      </c>
      <c r="K50" s="87">
        <v>2944</v>
      </c>
      <c r="L50" s="87">
        <v>3245</v>
      </c>
      <c r="M50" s="88">
        <v>3118</v>
      </c>
    </row>
    <row r="51" spans="2:13" ht="27.75" customHeight="1" x14ac:dyDescent="0.15">
      <c r="B51" s="1244"/>
      <c r="C51" s="1245"/>
      <c r="D51" s="85"/>
      <c r="E51" s="1248" t="s">
        <v>35</v>
      </c>
      <c r="F51" s="1248"/>
      <c r="G51" s="1248"/>
      <c r="H51" s="1249"/>
      <c r="I51" s="86">
        <v>2178</v>
      </c>
      <c r="J51" s="87">
        <v>2136</v>
      </c>
      <c r="K51" s="87">
        <v>2086</v>
      </c>
      <c r="L51" s="87">
        <v>2027</v>
      </c>
      <c r="M51" s="88">
        <v>2004</v>
      </c>
    </row>
    <row r="52" spans="2:13" ht="27.75" customHeight="1" x14ac:dyDescent="0.15">
      <c r="B52" s="1246"/>
      <c r="C52" s="1247"/>
      <c r="D52" s="85"/>
      <c r="E52" s="1248" t="s">
        <v>36</v>
      </c>
      <c r="F52" s="1248"/>
      <c r="G52" s="1248"/>
      <c r="H52" s="1249"/>
      <c r="I52" s="86">
        <v>17443</v>
      </c>
      <c r="J52" s="87">
        <v>17844</v>
      </c>
      <c r="K52" s="87">
        <v>17498</v>
      </c>
      <c r="L52" s="87">
        <v>17081</v>
      </c>
      <c r="M52" s="88">
        <v>17106</v>
      </c>
    </row>
    <row r="53" spans="2:13" ht="27.75" customHeight="1" thickBot="1" x14ac:dyDescent="0.2">
      <c r="B53" s="1250" t="s">
        <v>37</v>
      </c>
      <c r="C53" s="1251"/>
      <c r="D53" s="92"/>
      <c r="E53" s="1252" t="s">
        <v>38</v>
      </c>
      <c r="F53" s="1252"/>
      <c r="G53" s="1252"/>
      <c r="H53" s="1253"/>
      <c r="I53" s="93">
        <v>2918</v>
      </c>
      <c r="J53" s="94">
        <v>1362</v>
      </c>
      <c r="K53" s="94">
        <v>777</v>
      </c>
      <c r="L53" s="94">
        <v>543</v>
      </c>
      <c r="M53" s="95">
        <v>784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wWLPOVPu9lXJVUDTIARe2FvXMgHCPCY6iSt0xwFdQNUdetRCslmY+UlxE7Yw1/d2rVOhVogFEpWs3o3HlZphw==" saltValue="7rVdil/1q2Ai7E0UgOuK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H3" sqref="H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41</v>
      </c>
      <c r="D55" s="1269"/>
      <c r="E55" s="1270"/>
      <c r="F55" s="107">
        <v>2200</v>
      </c>
      <c r="G55" s="107">
        <v>1763</v>
      </c>
      <c r="H55" s="108">
        <v>1416</v>
      </c>
    </row>
    <row r="56" spans="2:8" ht="52.5" customHeight="1" x14ac:dyDescent="0.15">
      <c r="B56" s="109"/>
      <c r="C56" s="1271" t="s">
        <v>42</v>
      </c>
      <c r="D56" s="1271"/>
      <c r="E56" s="1272"/>
      <c r="F56" s="110">
        <v>94</v>
      </c>
      <c r="G56" s="110">
        <v>95</v>
      </c>
      <c r="H56" s="111">
        <v>95</v>
      </c>
    </row>
    <row r="57" spans="2:8" ht="53.25" customHeight="1" x14ac:dyDescent="0.15">
      <c r="B57" s="109"/>
      <c r="C57" s="1273" t="s">
        <v>43</v>
      </c>
      <c r="D57" s="1273"/>
      <c r="E57" s="1274"/>
      <c r="F57" s="112">
        <v>423</v>
      </c>
      <c r="G57" s="112">
        <v>1153</v>
      </c>
      <c r="H57" s="113">
        <v>1357</v>
      </c>
    </row>
    <row r="58" spans="2:8" ht="45.75" customHeight="1" x14ac:dyDescent="0.15">
      <c r="B58" s="114"/>
      <c r="C58" s="1261" t="s">
        <v>566</v>
      </c>
      <c r="D58" s="1262"/>
      <c r="E58" s="1263"/>
      <c r="F58" s="115">
        <v>0</v>
      </c>
      <c r="G58" s="115">
        <v>600</v>
      </c>
      <c r="H58" s="116">
        <v>803</v>
      </c>
    </row>
    <row r="59" spans="2:8" ht="45.75" customHeight="1" x14ac:dyDescent="0.15">
      <c r="B59" s="114"/>
      <c r="C59" s="1261" t="s">
        <v>567</v>
      </c>
      <c r="D59" s="1262"/>
      <c r="E59" s="1263"/>
      <c r="F59" s="115">
        <v>264</v>
      </c>
      <c r="G59" s="115">
        <v>360</v>
      </c>
      <c r="H59" s="116">
        <v>323</v>
      </c>
    </row>
    <row r="60" spans="2:8" ht="45.75" customHeight="1" x14ac:dyDescent="0.15">
      <c r="B60" s="114"/>
      <c r="C60" s="1261" t="s">
        <v>568</v>
      </c>
      <c r="D60" s="1262"/>
      <c r="E60" s="1263"/>
      <c r="F60" s="115">
        <v>159</v>
      </c>
      <c r="G60" s="115">
        <v>193</v>
      </c>
      <c r="H60" s="116">
        <v>231</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2717</v>
      </c>
      <c r="G63" s="121">
        <v>3011</v>
      </c>
      <c r="H63" s="122">
        <v>2869</v>
      </c>
    </row>
    <row r="64" spans="2:8" ht="15" customHeight="1" x14ac:dyDescent="0.15"/>
    <row r="65" ht="0" hidden="1" customHeight="1" x14ac:dyDescent="0.15"/>
    <row r="66" ht="0" hidden="1" customHeight="1" x14ac:dyDescent="0.15"/>
  </sheetData>
  <sheetProtection algorithmName="SHA-512" hashValue="YR9S27GSJ9cliTf4Aj59ZLk1twDhB0II2Vgbu1IC4saQ7AeUFBHWH/QT7TnoHcOgfI+XC8B2qFohGK++rWpiXQ==" saltValue="nDp5gC5eRkKSiT2NKbB2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DD65" sqref="DD6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589</v>
      </c>
      <c r="AO51" s="1291"/>
      <c r="AP51" s="1291"/>
      <c r="AQ51" s="1291"/>
      <c r="AR51" s="1291"/>
      <c r="AS51" s="1291"/>
      <c r="AT51" s="1291"/>
      <c r="AU51" s="1291"/>
      <c r="AV51" s="1291"/>
      <c r="AW51" s="1291"/>
      <c r="AX51" s="1291"/>
      <c r="AY51" s="1291"/>
      <c r="AZ51" s="1291"/>
      <c r="BA51" s="1291"/>
      <c r="BB51" s="1291" t="s">
        <v>590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14.7</v>
      </c>
      <c r="CG51" s="1289"/>
      <c r="CH51" s="1289"/>
      <c r="CI51" s="1289"/>
      <c r="CJ51" s="1289"/>
      <c r="CK51" s="1289"/>
      <c r="CL51" s="1289"/>
      <c r="CM51" s="1289"/>
      <c r="CN51" s="1289">
        <v>10.4</v>
      </c>
      <c r="CO51" s="1289"/>
      <c r="CP51" s="1289"/>
      <c r="CQ51" s="1289"/>
      <c r="CR51" s="1289"/>
      <c r="CS51" s="1289"/>
      <c r="CT51" s="1289"/>
      <c r="CU51" s="1289"/>
      <c r="CV51" s="1289">
        <v>14.9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46.4</v>
      </c>
      <c r="CG53" s="1289"/>
      <c r="CH53" s="1289"/>
      <c r="CI53" s="1289"/>
      <c r="CJ53" s="1289"/>
      <c r="CK53" s="1289"/>
      <c r="CL53" s="1289"/>
      <c r="CM53" s="1289"/>
      <c r="CN53" s="1289">
        <v>48</v>
      </c>
      <c r="CO53" s="1289"/>
      <c r="CP53" s="1289"/>
      <c r="CQ53" s="1289"/>
      <c r="CR53" s="1289"/>
      <c r="CS53" s="1289"/>
      <c r="CT53" s="1289"/>
      <c r="CU53" s="1289"/>
      <c r="CV53" s="1289">
        <v>49.6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592</v>
      </c>
      <c r="AO55" s="1288"/>
      <c r="AP55" s="1288"/>
      <c r="AQ55" s="1288"/>
      <c r="AR55" s="1288"/>
      <c r="AS55" s="1288"/>
      <c r="AT55" s="1288"/>
      <c r="AU55" s="1288"/>
      <c r="AV55" s="1288"/>
      <c r="AW55" s="1288"/>
      <c r="AX55" s="1288"/>
      <c r="AY55" s="1288"/>
      <c r="AZ55" s="1288"/>
      <c r="BA55" s="1288"/>
      <c r="BB55" s="1291" t="s">
        <v>593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41.5</v>
      </c>
      <c r="CG55" s="1289"/>
      <c r="CH55" s="1289"/>
      <c r="CI55" s="1289"/>
      <c r="CJ55" s="1289"/>
      <c r="CK55" s="1289"/>
      <c r="CL55" s="1289"/>
      <c r="CM55" s="1289"/>
      <c r="CN55" s="1289">
        <v>36.6</v>
      </c>
      <c r="CO55" s="1289"/>
      <c r="CP55" s="1289"/>
      <c r="CQ55" s="1289"/>
      <c r="CR55" s="1289"/>
      <c r="CS55" s="1289"/>
      <c r="CT55" s="1289"/>
      <c r="CU55" s="1289"/>
      <c r="CV55" s="1289">
        <v>37.700000000000003</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56.4</v>
      </c>
      <c r="CG57" s="1289"/>
      <c r="CH57" s="1289"/>
      <c r="CI57" s="1289"/>
      <c r="CJ57" s="1289"/>
      <c r="CK57" s="1289"/>
      <c r="CL57" s="1289"/>
      <c r="CM57" s="1289"/>
      <c r="CN57" s="1289">
        <v>58.8</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595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x14ac:dyDescent="0.15">
      <c r="B73" s="374"/>
      <c r="G73" s="1295"/>
      <c r="H73" s="1295"/>
      <c r="I73" s="1295"/>
      <c r="J73" s="1295"/>
      <c r="K73" s="1297"/>
      <c r="L73" s="1297"/>
      <c r="M73" s="1297"/>
      <c r="N73" s="1297"/>
      <c r="AM73" s="383"/>
      <c r="AN73" s="1291" t="s">
        <v>589</v>
      </c>
      <c r="AO73" s="1291"/>
      <c r="AP73" s="1291"/>
      <c r="AQ73" s="1291"/>
      <c r="AR73" s="1291"/>
      <c r="AS73" s="1291"/>
      <c r="AT73" s="1291"/>
      <c r="AU73" s="1291"/>
      <c r="AV73" s="1291"/>
      <c r="AW73" s="1291"/>
      <c r="AX73" s="1291"/>
      <c r="AY73" s="1291"/>
      <c r="AZ73" s="1291"/>
      <c r="BA73" s="1291"/>
      <c r="BB73" s="1291" t="s">
        <v>593</v>
      </c>
      <c r="BC73" s="1291"/>
      <c r="BD73" s="1291"/>
      <c r="BE73" s="1291"/>
      <c r="BF73" s="1291"/>
      <c r="BG73" s="1291"/>
      <c r="BH73" s="1291"/>
      <c r="BI73" s="1291"/>
      <c r="BJ73" s="1291"/>
      <c r="BK73" s="1291"/>
      <c r="BL73" s="1291"/>
      <c r="BM73" s="1291"/>
      <c r="BN73" s="1291"/>
      <c r="BO73" s="1291"/>
      <c r="BP73" s="1289">
        <v>55.2</v>
      </c>
      <c r="BQ73" s="1289"/>
      <c r="BR73" s="1289"/>
      <c r="BS73" s="1289"/>
      <c r="BT73" s="1289"/>
      <c r="BU73" s="1289"/>
      <c r="BV73" s="1289"/>
      <c r="BW73" s="1289"/>
      <c r="BX73" s="1289">
        <v>26.3</v>
      </c>
      <c r="BY73" s="1289"/>
      <c r="BZ73" s="1289"/>
      <c r="CA73" s="1289"/>
      <c r="CB73" s="1289"/>
      <c r="CC73" s="1289"/>
      <c r="CD73" s="1289"/>
      <c r="CE73" s="1289"/>
      <c r="CF73" s="1289">
        <v>14.7</v>
      </c>
      <c r="CG73" s="1289"/>
      <c r="CH73" s="1289"/>
      <c r="CI73" s="1289"/>
      <c r="CJ73" s="1289"/>
      <c r="CK73" s="1289"/>
      <c r="CL73" s="1289"/>
      <c r="CM73" s="1289"/>
      <c r="CN73" s="1289">
        <v>10.4</v>
      </c>
      <c r="CO73" s="1289"/>
      <c r="CP73" s="1289"/>
      <c r="CQ73" s="1289"/>
      <c r="CR73" s="1289"/>
      <c r="CS73" s="1289"/>
      <c r="CT73" s="1289"/>
      <c r="CU73" s="1289"/>
      <c r="CV73" s="1289">
        <v>14.9</v>
      </c>
      <c r="CW73" s="1289"/>
      <c r="CX73" s="1289"/>
      <c r="CY73" s="1289"/>
      <c r="CZ73" s="1289"/>
      <c r="DA73" s="1289"/>
      <c r="DB73" s="1289"/>
      <c r="DC73" s="1289"/>
    </row>
    <row r="74" spans="2:107" x14ac:dyDescent="0.15">
      <c r="B74" s="374"/>
      <c r="G74" s="1295"/>
      <c r="H74" s="1295"/>
      <c r="I74" s="1295"/>
      <c r="J74" s="1295"/>
      <c r="K74" s="1297"/>
      <c r="L74" s="1297"/>
      <c r="M74" s="1297"/>
      <c r="N74" s="1297"/>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596</v>
      </c>
      <c r="BC75" s="1291"/>
      <c r="BD75" s="1291"/>
      <c r="BE75" s="1291"/>
      <c r="BF75" s="1291"/>
      <c r="BG75" s="1291"/>
      <c r="BH75" s="1291"/>
      <c r="BI75" s="1291"/>
      <c r="BJ75" s="1291"/>
      <c r="BK75" s="1291"/>
      <c r="BL75" s="1291"/>
      <c r="BM75" s="1291"/>
      <c r="BN75" s="1291"/>
      <c r="BO75" s="1291"/>
      <c r="BP75" s="1289">
        <v>15.5</v>
      </c>
      <c r="BQ75" s="1289"/>
      <c r="BR75" s="1289"/>
      <c r="BS75" s="1289"/>
      <c r="BT75" s="1289"/>
      <c r="BU75" s="1289"/>
      <c r="BV75" s="1289"/>
      <c r="BW75" s="1289"/>
      <c r="BX75" s="1289">
        <v>12.9</v>
      </c>
      <c r="BY75" s="1289"/>
      <c r="BZ75" s="1289"/>
      <c r="CA75" s="1289"/>
      <c r="CB75" s="1289"/>
      <c r="CC75" s="1289"/>
      <c r="CD75" s="1289"/>
      <c r="CE75" s="1289"/>
      <c r="CF75" s="1289">
        <v>9.6</v>
      </c>
      <c r="CG75" s="1289"/>
      <c r="CH75" s="1289"/>
      <c r="CI75" s="1289"/>
      <c r="CJ75" s="1289"/>
      <c r="CK75" s="1289"/>
      <c r="CL75" s="1289"/>
      <c r="CM75" s="1289"/>
      <c r="CN75" s="1289">
        <v>7.1</v>
      </c>
      <c r="CO75" s="1289"/>
      <c r="CP75" s="1289"/>
      <c r="CQ75" s="1289"/>
      <c r="CR75" s="1289"/>
      <c r="CS75" s="1289"/>
      <c r="CT75" s="1289"/>
      <c r="CU75" s="1289"/>
      <c r="CV75" s="1289">
        <v>5.8</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7"/>
      <c r="L77" s="1297"/>
      <c r="M77" s="1297"/>
      <c r="N77" s="1297"/>
      <c r="AN77" s="1288" t="s">
        <v>592</v>
      </c>
      <c r="AO77" s="1288"/>
      <c r="AP77" s="1288"/>
      <c r="AQ77" s="1288"/>
      <c r="AR77" s="1288"/>
      <c r="AS77" s="1288"/>
      <c r="AT77" s="1288"/>
      <c r="AU77" s="1288"/>
      <c r="AV77" s="1288"/>
      <c r="AW77" s="1288"/>
      <c r="AX77" s="1288"/>
      <c r="AY77" s="1288"/>
      <c r="AZ77" s="1288"/>
      <c r="BA77" s="1288"/>
      <c r="BB77" s="1291" t="s">
        <v>593</v>
      </c>
      <c r="BC77" s="1291"/>
      <c r="BD77" s="1291"/>
      <c r="BE77" s="1291"/>
      <c r="BF77" s="1291"/>
      <c r="BG77" s="1291"/>
      <c r="BH77" s="1291"/>
      <c r="BI77" s="1291"/>
      <c r="BJ77" s="1291"/>
      <c r="BK77" s="1291"/>
      <c r="BL77" s="1291"/>
      <c r="BM77" s="1291"/>
      <c r="BN77" s="1291"/>
      <c r="BO77" s="1291"/>
      <c r="BP77" s="1289">
        <v>65.3</v>
      </c>
      <c r="BQ77" s="1289"/>
      <c r="BR77" s="1289"/>
      <c r="BS77" s="1289"/>
      <c r="BT77" s="1289"/>
      <c r="BU77" s="1289"/>
      <c r="BV77" s="1289"/>
      <c r="BW77" s="1289"/>
      <c r="BX77" s="1289">
        <v>60.8</v>
      </c>
      <c r="BY77" s="1289"/>
      <c r="BZ77" s="1289"/>
      <c r="CA77" s="1289"/>
      <c r="CB77" s="1289"/>
      <c r="CC77" s="1289"/>
      <c r="CD77" s="1289"/>
      <c r="CE77" s="1289"/>
      <c r="CF77" s="1289">
        <v>41.5</v>
      </c>
      <c r="CG77" s="1289"/>
      <c r="CH77" s="1289"/>
      <c r="CI77" s="1289"/>
      <c r="CJ77" s="1289"/>
      <c r="CK77" s="1289"/>
      <c r="CL77" s="1289"/>
      <c r="CM77" s="1289"/>
      <c r="CN77" s="1289">
        <v>36.6</v>
      </c>
      <c r="CO77" s="1289"/>
      <c r="CP77" s="1289"/>
      <c r="CQ77" s="1289"/>
      <c r="CR77" s="1289"/>
      <c r="CS77" s="1289"/>
      <c r="CT77" s="1289"/>
      <c r="CU77" s="1289"/>
      <c r="CV77" s="1289">
        <v>37.700000000000003</v>
      </c>
      <c r="CW77" s="1289"/>
      <c r="CX77" s="1289"/>
      <c r="CY77" s="1289"/>
      <c r="CZ77" s="1289"/>
      <c r="DA77" s="1289"/>
      <c r="DB77" s="1289"/>
      <c r="DC77" s="1289"/>
    </row>
    <row r="78" spans="2:107" x14ac:dyDescent="0.15">
      <c r="B78" s="374"/>
      <c r="G78" s="1284"/>
      <c r="H78" s="1284"/>
      <c r="I78" s="1284"/>
      <c r="J78" s="1284"/>
      <c r="K78" s="1297"/>
      <c r="L78" s="1297"/>
      <c r="M78" s="1297"/>
      <c r="N78" s="1297"/>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8"/>
      <c r="L79" s="1298"/>
      <c r="M79" s="1298"/>
      <c r="N79" s="1298"/>
      <c r="AN79" s="1288"/>
      <c r="AO79" s="1288"/>
      <c r="AP79" s="1288"/>
      <c r="AQ79" s="1288"/>
      <c r="AR79" s="1288"/>
      <c r="AS79" s="1288"/>
      <c r="AT79" s="1288"/>
      <c r="AU79" s="1288"/>
      <c r="AV79" s="1288"/>
      <c r="AW79" s="1288"/>
      <c r="AX79" s="1288"/>
      <c r="AY79" s="1288"/>
      <c r="AZ79" s="1288"/>
      <c r="BA79" s="1288"/>
      <c r="BB79" s="1291" t="s">
        <v>596</v>
      </c>
      <c r="BC79" s="1291"/>
      <c r="BD79" s="1291"/>
      <c r="BE79" s="1291"/>
      <c r="BF79" s="1291"/>
      <c r="BG79" s="1291"/>
      <c r="BH79" s="1291"/>
      <c r="BI79" s="1291"/>
      <c r="BJ79" s="1291"/>
      <c r="BK79" s="1291"/>
      <c r="BL79" s="1291"/>
      <c r="BM79" s="1291"/>
      <c r="BN79" s="1291"/>
      <c r="BO79" s="1291"/>
      <c r="BP79" s="1289">
        <v>12</v>
      </c>
      <c r="BQ79" s="1289"/>
      <c r="BR79" s="1289"/>
      <c r="BS79" s="1289"/>
      <c r="BT79" s="1289"/>
      <c r="BU79" s="1289"/>
      <c r="BV79" s="1289"/>
      <c r="BW79" s="1289"/>
      <c r="BX79" s="1289">
        <v>11.1</v>
      </c>
      <c r="BY79" s="1289"/>
      <c r="BZ79" s="1289"/>
      <c r="CA79" s="1289"/>
      <c r="CB79" s="1289"/>
      <c r="CC79" s="1289"/>
      <c r="CD79" s="1289"/>
      <c r="CE79" s="1289"/>
      <c r="CF79" s="1289">
        <v>9.6</v>
      </c>
      <c r="CG79" s="1289"/>
      <c r="CH79" s="1289"/>
      <c r="CI79" s="1289"/>
      <c r="CJ79" s="1289"/>
      <c r="CK79" s="1289"/>
      <c r="CL79" s="1289"/>
      <c r="CM79" s="1289"/>
      <c r="CN79" s="1289">
        <v>9.1999999999999993</v>
      </c>
      <c r="CO79" s="1289"/>
      <c r="CP79" s="1289"/>
      <c r="CQ79" s="1289"/>
      <c r="CR79" s="1289"/>
      <c r="CS79" s="1289"/>
      <c r="CT79" s="1289"/>
      <c r="CU79" s="1289"/>
      <c r="CV79" s="1289">
        <v>8.9</v>
      </c>
      <c r="CW79" s="1289"/>
      <c r="CX79" s="1289"/>
      <c r="CY79" s="1289"/>
      <c r="CZ79" s="1289"/>
      <c r="DA79" s="1289"/>
      <c r="DB79" s="1289"/>
      <c r="DC79" s="1289"/>
    </row>
    <row r="80" spans="2:107" x14ac:dyDescent="0.15">
      <c r="B80" s="374"/>
      <c r="G80" s="1284"/>
      <c r="H80" s="1284"/>
      <c r="I80" s="1294"/>
      <c r="J80" s="1294"/>
      <c r="K80" s="1298"/>
      <c r="L80" s="1298"/>
      <c r="M80" s="1298"/>
      <c r="N80" s="1298"/>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rcXfDNUzufspx2RLxTuLVz4A8CKkwZbHQAesiZzyZoub1wa9mdxr/9/EemslVoO7ApbQMi3aH8ALyNSL7Q35w==" saltValue="KWVEbmicw+4kJXOFSgNc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QD6Xz7aUcJRUeuIqzNp1PESvBlGsaK+poMDTlOkEaw4Te4hdmfjkLDOTfiEkUpFjX7odbB+lwzCzrlUUNf1Og==" saltValue="V6FyQlg0UZDhem7U5rFj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BaLWidl56dQP2/3BoZ799+EfpVNMeNMRvejgQcVlc/EFsisoH4wEKuF3ornAZmAEQNyq67vYA/MapsjZnPoYg==" saltValue="DFi3ukA82DysMJKKzE1L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545</v>
      </c>
      <c r="G2" s="136"/>
      <c r="H2" s="137"/>
    </row>
    <row r="3" spans="1:8" x14ac:dyDescent="0.15">
      <c r="A3" s="133" t="s">
        <v>538</v>
      </c>
      <c r="B3" s="138"/>
      <c r="C3" s="139"/>
      <c r="D3" s="140">
        <v>79205</v>
      </c>
      <c r="E3" s="141"/>
      <c r="F3" s="142">
        <v>90961</v>
      </c>
      <c r="G3" s="143"/>
      <c r="H3" s="144"/>
    </row>
    <row r="4" spans="1:8" x14ac:dyDescent="0.15">
      <c r="A4" s="145"/>
      <c r="B4" s="146"/>
      <c r="C4" s="147"/>
      <c r="D4" s="148">
        <v>41429</v>
      </c>
      <c r="E4" s="149"/>
      <c r="F4" s="150">
        <v>37720</v>
      </c>
      <c r="G4" s="151"/>
      <c r="H4" s="152"/>
    </row>
    <row r="5" spans="1:8" x14ac:dyDescent="0.15">
      <c r="A5" s="133" t="s">
        <v>540</v>
      </c>
      <c r="B5" s="138"/>
      <c r="C5" s="139"/>
      <c r="D5" s="140">
        <v>78465</v>
      </c>
      <c r="E5" s="141"/>
      <c r="F5" s="142">
        <v>106614</v>
      </c>
      <c r="G5" s="143"/>
      <c r="H5" s="144"/>
    </row>
    <row r="6" spans="1:8" x14ac:dyDescent="0.15">
      <c r="A6" s="145"/>
      <c r="B6" s="146"/>
      <c r="C6" s="147"/>
      <c r="D6" s="148">
        <v>47356</v>
      </c>
      <c r="E6" s="149"/>
      <c r="F6" s="150">
        <v>45545</v>
      </c>
      <c r="G6" s="151"/>
      <c r="H6" s="152"/>
    </row>
    <row r="7" spans="1:8" x14ac:dyDescent="0.15">
      <c r="A7" s="133" t="s">
        <v>541</v>
      </c>
      <c r="B7" s="138"/>
      <c r="C7" s="139"/>
      <c r="D7" s="140">
        <v>90845</v>
      </c>
      <c r="E7" s="141"/>
      <c r="F7" s="142">
        <v>63727</v>
      </c>
      <c r="G7" s="143"/>
      <c r="H7" s="144"/>
    </row>
    <row r="8" spans="1:8" x14ac:dyDescent="0.15">
      <c r="A8" s="145"/>
      <c r="B8" s="146"/>
      <c r="C8" s="147"/>
      <c r="D8" s="148">
        <v>53995</v>
      </c>
      <c r="E8" s="149"/>
      <c r="F8" s="150">
        <v>34577</v>
      </c>
      <c r="G8" s="151"/>
      <c r="H8" s="152"/>
    </row>
    <row r="9" spans="1:8" x14ac:dyDescent="0.15">
      <c r="A9" s="133" t="s">
        <v>542</v>
      </c>
      <c r="B9" s="138"/>
      <c r="C9" s="139"/>
      <c r="D9" s="140">
        <v>68322</v>
      </c>
      <c r="E9" s="141"/>
      <c r="F9" s="142">
        <v>66954</v>
      </c>
      <c r="G9" s="143"/>
      <c r="H9" s="144"/>
    </row>
    <row r="10" spans="1:8" x14ac:dyDescent="0.15">
      <c r="A10" s="145"/>
      <c r="B10" s="146"/>
      <c r="C10" s="147"/>
      <c r="D10" s="148">
        <v>51451</v>
      </c>
      <c r="E10" s="149"/>
      <c r="F10" s="150">
        <v>37305</v>
      </c>
      <c r="G10" s="151"/>
      <c r="H10" s="152"/>
    </row>
    <row r="11" spans="1:8" x14ac:dyDescent="0.15">
      <c r="A11" s="133" t="s">
        <v>543</v>
      </c>
      <c r="B11" s="138"/>
      <c r="C11" s="139"/>
      <c r="D11" s="140">
        <v>106298</v>
      </c>
      <c r="E11" s="141"/>
      <c r="F11" s="142">
        <v>72656</v>
      </c>
      <c r="G11" s="143"/>
      <c r="H11" s="144"/>
    </row>
    <row r="12" spans="1:8" x14ac:dyDescent="0.15">
      <c r="A12" s="145"/>
      <c r="B12" s="146"/>
      <c r="C12" s="153"/>
      <c r="D12" s="148">
        <v>87602</v>
      </c>
      <c r="E12" s="149"/>
      <c r="F12" s="150">
        <v>36448</v>
      </c>
      <c r="G12" s="151"/>
      <c r="H12" s="152"/>
    </row>
    <row r="13" spans="1:8" x14ac:dyDescent="0.15">
      <c r="A13" s="133"/>
      <c r="B13" s="138"/>
      <c r="C13" s="154"/>
      <c r="D13" s="155">
        <v>84627</v>
      </c>
      <c r="E13" s="156"/>
      <c r="F13" s="157">
        <v>80182</v>
      </c>
      <c r="G13" s="158"/>
      <c r="H13" s="144"/>
    </row>
    <row r="14" spans="1:8" x14ac:dyDescent="0.15">
      <c r="A14" s="145"/>
      <c r="B14" s="146"/>
      <c r="C14" s="147"/>
      <c r="D14" s="148">
        <v>56367</v>
      </c>
      <c r="E14" s="149"/>
      <c r="F14" s="150">
        <v>38319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6.89</v>
      </c>
      <c r="C19" s="159">
        <f>ROUND(VALUE(SUBSTITUTE(実質収支比率等に係る経年分析!G$48,"▲","-")),2)</f>
        <v>4.93</v>
      </c>
      <c r="D19" s="159">
        <f>ROUND(VALUE(SUBSTITUTE(実質収支比率等に係る経年分析!H$48,"▲","-")),2)</f>
        <v>5.74</v>
      </c>
      <c r="E19" s="159">
        <f>ROUND(VALUE(SUBSTITUTE(実質収支比率等に係る経年分析!I$48,"▲","-")),2)</f>
        <v>6.08</v>
      </c>
      <c r="F19" s="159">
        <f>ROUND(VALUE(SUBSTITUTE(実質収支比率等に係る経年分析!J$48,"▲","-")),2)</f>
        <v>5.96</v>
      </c>
    </row>
    <row r="20" spans="1:11" x14ac:dyDescent="0.15">
      <c r="A20" s="159" t="s">
        <v>48</v>
      </c>
      <c r="B20" s="159">
        <f>ROUND(VALUE(SUBSTITUTE(実質収支比率等に係る経年分析!F$47,"▲","-")),2)</f>
        <v>26.49</v>
      </c>
      <c r="C20" s="159">
        <f>ROUND(VALUE(SUBSTITUTE(実質収支比率等に係る経年分析!G$47,"▲","-")),2)</f>
        <v>30.87</v>
      </c>
      <c r="D20" s="159">
        <f>ROUND(VALUE(SUBSTITUTE(実質収支比率等に係る経年分析!H$47,"▲","-")),2)</f>
        <v>31.75</v>
      </c>
      <c r="E20" s="159">
        <f>ROUND(VALUE(SUBSTITUTE(実質収支比率等に係る経年分析!I$47,"▲","-")),2)</f>
        <v>26.1</v>
      </c>
      <c r="F20" s="159">
        <f>ROUND(VALUE(SUBSTITUTE(実質収支比率等に係る経年分析!J$47,"▲","-")),2)</f>
        <v>20.98</v>
      </c>
    </row>
    <row r="21" spans="1:11" x14ac:dyDescent="0.15">
      <c r="A21" s="159" t="s">
        <v>49</v>
      </c>
      <c r="B21" s="159">
        <f>IF(ISNUMBER(VALUE(SUBSTITUTE(実質収支比率等に係る経年分析!F$49,"▲","-"))),ROUND(VALUE(SUBSTITUTE(実質収支比率等に係る経年分析!F$49,"▲","-")),2),NA())</f>
        <v>2.13</v>
      </c>
      <c r="C21" s="159">
        <f>IF(ISNUMBER(VALUE(SUBSTITUTE(実質収支比率等に係る経年分析!G$49,"▲","-"))),ROUND(VALUE(SUBSTITUTE(実質収支比率等に係る経年分析!G$49,"▲","-")),2),NA())</f>
        <v>2.37</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-6.27</v>
      </c>
      <c r="F21" s="159">
        <f>IF(ISNUMBER(VALUE(SUBSTITUTE(実質収支比率等に係る経年分析!J$49,"▲","-"))),ROUND(VALUE(SUBSTITUTE(実質収支比率等に係る経年分析!J$49,"▲","-")),2),NA())</f>
        <v>-5.26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0.83</v>
      </c>
    </row>
    <row r="34" spans="1:16" x14ac:dyDescent="0.15">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0.06</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f>IF(ROUND(VALUE(SUBSTITUTE(連結実質赤字比率に係る赤字・黒字の構成分析!H$36,"▲", "-")), 2) &lt; 0, ABS(ROUND(VALUE(SUBSTITUTE(連結実質赤字比率に係る赤字・黒字の構成分析!H$36,"▲", "-")), 2)), NA())</f>
        <v>0.68</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0.95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1.1100000000000001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5.96</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46.73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1773</v>
      </c>
      <c r="E42" s="161"/>
      <c r="F42" s="161"/>
      <c r="G42" s="161">
        <f>'実質公債費比率（分子）の構造'!L$52</f>
        <v>1850</v>
      </c>
      <c r="H42" s="161"/>
      <c r="I42" s="161"/>
      <c r="J42" s="161">
        <f>'実質公債費比率（分子）の構造'!M$52</f>
        <v>1872</v>
      </c>
      <c r="K42" s="161"/>
      <c r="L42" s="161"/>
      <c r="M42" s="161">
        <f>'実質公債費比率（分子）の構造'!N$52</f>
        <v>1761</v>
      </c>
      <c r="N42" s="161"/>
      <c r="O42" s="161"/>
      <c r="P42" s="161">
        <f>'実質公債費比率（分子）の構造'!O$52</f>
        <v>1749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161</v>
      </c>
      <c r="C45" s="161"/>
      <c r="D45" s="161"/>
      <c r="E45" s="161">
        <f>'実質公債費比率（分子）の構造'!L$49</f>
        <v>162</v>
      </c>
      <c r="F45" s="161"/>
      <c r="G45" s="161"/>
      <c r="H45" s="161">
        <f>'実質公債費比率（分子）の構造'!M$49</f>
        <v>177</v>
      </c>
      <c r="I45" s="161"/>
      <c r="J45" s="161"/>
      <c r="K45" s="161">
        <f>'実質公債費比率（分子）の構造'!N$49</f>
        <v>175</v>
      </c>
      <c r="L45" s="161"/>
      <c r="M45" s="161"/>
      <c r="N45" s="161">
        <f>'実質公債費比率（分子）の構造'!O$49</f>
        <v>162</v>
      </c>
      <c r="O45" s="161"/>
      <c r="P45" s="161"/>
    </row>
    <row r="46" spans="1:16" x14ac:dyDescent="0.15">
      <c r="A46" s="161" t="s">
        <v>60</v>
      </c>
      <c r="B46" s="161">
        <f>'実質公債費比率（分子）の構造'!K$48</f>
        <v>652</v>
      </c>
      <c r="C46" s="161"/>
      <c r="D46" s="161"/>
      <c r="E46" s="161">
        <f>'実質公債費比率（分子）の構造'!L$48</f>
        <v>655</v>
      </c>
      <c r="F46" s="161"/>
      <c r="G46" s="161"/>
      <c r="H46" s="161">
        <f>'実質公債費比率（分子）の構造'!M$48</f>
        <v>738</v>
      </c>
      <c r="I46" s="161"/>
      <c r="J46" s="161"/>
      <c r="K46" s="161">
        <f>'実質公債費比率（分子）の構造'!N$48</f>
        <v>615</v>
      </c>
      <c r="L46" s="161"/>
      <c r="M46" s="161"/>
      <c r="N46" s="161">
        <f>'実質公債費比率（分子）の構造'!O$48</f>
        <v>682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1627</v>
      </c>
      <c r="C49" s="161"/>
      <c r="D49" s="161"/>
      <c r="E49" s="161">
        <f>'実質公債費比率（分子）の構造'!L$45</f>
        <v>1511</v>
      </c>
      <c r="F49" s="161"/>
      <c r="G49" s="161"/>
      <c r="H49" s="161">
        <f>'実質公債費比率（分子）の構造'!M$45</f>
        <v>1343</v>
      </c>
      <c r="I49" s="161"/>
      <c r="J49" s="161"/>
      <c r="K49" s="161">
        <f>'実質公債費比率（分子）の構造'!N$45</f>
        <v>1221</v>
      </c>
      <c r="L49" s="161"/>
      <c r="M49" s="161"/>
      <c r="N49" s="161">
        <f>'実質公債費比率（分子）の構造'!O$45</f>
        <v>1190</v>
      </c>
      <c r="O49" s="161"/>
      <c r="P49" s="161"/>
    </row>
    <row r="50" spans="1:16" x14ac:dyDescent="0.15">
      <c r="A50" s="161" t="s">
        <v>63</v>
      </c>
      <c r="B50" s="161" t="e">
        <f>NA()</f>
        <v>#N/A</v>
      </c>
      <c r="C50" s="161">
        <f>IF(ISNUMBER('実質公債費比率（分子）の構造'!K$53),'実質公債費比率（分子）の構造'!K$53,NA())</f>
        <v>667</v>
      </c>
      <c r="D50" s="161" t="e">
        <f>NA()</f>
        <v>#N/A</v>
      </c>
      <c r="E50" s="161" t="e">
        <f>NA()</f>
        <v>#N/A</v>
      </c>
      <c r="F50" s="161">
        <f>IF(ISNUMBER('実質公債費比率（分子）の構造'!L$53),'実質公債費比率（分子）の構造'!L$53,NA())</f>
        <v>478</v>
      </c>
      <c r="G50" s="161" t="e">
        <f>NA()</f>
        <v>#N/A</v>
      </c>
      <c r="H50" s="161" t="e">
        <f>NA()</f>
        <v>#N/A</v>
      </c>
      <c r="I50" s="161">
        <f>IF(ISNUMBER('実質公債費比率（分子）の構造'!M$53),'実質公債費比率（分子）の構造'!M$53,NA())</f>
        <v>386</v>
      </c>
      <c r="J50" s="161" t="e">
        <f>NA()</f>
        <v>#N/A</v>
      </c>
      <c r="K50" s="161" t="e">
        <f>NA()</f>
        <v>#N/A</v>
      </c>
      <c r="L50" s="161">
        <f>IF(ISNUMBER('実質公債費比率（分子）の構造'!N$53),'実質公債費比率（分子）の構造'!N$53,NA())</f>
        <v>250</v>
      </c>
      <c r="M50" s="161" t="e">
        <f>NA()</f>
        <v>#N/A</v>
      </c>
      <c r="N50" s="161" t="e">
        <f>NA()</f>
        <v>#N/A</v>
      </c>
      <c r="O50" s="161">
        <f>IF(ISNUMBER('実質公債費比率（分子）の構造'!O$53),'実質公債費比率（分子）の構造'!O$53,NA())</f>
        <v>285</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17443</v>
      </c>
      <c r="E56" s="160"/>
      <c r="F56" s="160"/>
      <c r="G56" s="160">
        <f>'将来負担比率（分子）の構造'!J$52</f>
        <v>17844</v>
      </c>
      <c r="H56" s="160"/>
      <c r="I56" s="160"/>
      <c r="J56" s="160">
        <f>'将来負担比率（分子）の構造'!K$52</f>
        <v>17498</v>
      </c>
      <c r="K56" s="160"/>
      <c r="L56" s="160"/>
      <c r="M56" s="160">
        <f>'将来負担比率（分子）の構造'!L$52</f>
        <v>17081</v>
      </c>
      <c r="N56" s="160"/>
      <c r="O56" s="160"/>
      <c r="P56" s="160">
        <f>'将来負担比率（分子）の構造'!M$52</f>
        <v>17106</v>
      </c>
    </row>
    <row r="57" spans="1:16" x14ac:dyDescent="0.15">
      <c r="A57" s="160" t="s">
        <v>35</v>
      </c>
      <c r="B57" s="160"/>
      <c r="C57" s="160"/>
      <c r="D57" s="160">
        <f>'将来負担比率（分子）の構造'!I$51</f>
        <v>2178</v>
      </c>
      <c r="E57" s="160"/>
      <c r="F57" s="160"/>
      <c r="G57" s="160">
        <f>'将来負担比率（分子）の構造'!J$51</f>
        <v>2136</v>
      </c>
      <c r="H57" s="160"/>
      <c r="I57" s="160"/>
      <c r="J57" s="160">
        <f>'将来負担比率（分子）の構造'!K$51</f>
        <v>2086</v>
      </c>
      <c r="K57" s="160"/>
      <c r="L57" s="160"/>
      <c r="M57" s="160">
        <f>'将来負担比率（分子）の構造'!L$51</f>
        <v>2027</v>
      </c>
      <c r="N57" s="160"/>
      <c r="O57" s="160"/>
      <c r="P57" s="160">
        <f>'将来負担比率（分子）の構造'!M$51</f>
        <v>2004</v>
      </c>
    </row>
    <row r="58" spans="1:16" x14ac:dyDescent="0.15">
      <c r="A58" s="160" t="s">
        <v>34</v>
      </c>
      <c r="B58" s="160"/>
      <c r="C58" s="160"/>
      <c r="D58" s="160">
        <f>'将来負担比率（分子）の構造'!I$50</f>
        <v>2332</v>
      </c>
      <c r="E58" s="160"/>
      <c r="F58" s="160"/>
      <c r="G58" s="160">
        <f>'将来負担比率（分子）の構造'!J$50</f>
        <v>2690</v>
      </c>
      <c r="H58" s="160"/>
      <c r="I58" s="160"/>
      <c r="J58" s="160">
        <f>'将来負担比率（分子）の構造'!K$50</f>
        <v>2944</v>
      </c>
      <c r="K58" s="160"/>
      <c r="L58" s="160"/>
      <c r="M58" s="160">
        <f>'将来負担比率（分子）の構造'!L$50</f>
        <v>3245</v>
      </c>
      <c r="N58" s="160"/>
      <c r="O58" s="160"/>
      <c r="P58" s="160">
        <f>'将来負担比率（分子）の構造'!M$50</f>
        <v>3118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652</v>
      </c>
      <c r="C61" s="160"/>
      <c r="D61" s="160"/>
      <c r="E61" s="160">
        <f>'将来負担比率（分子）の構造'!J$46</f>
        <v>657</v>
      </c>
      <c r="F61" s="160"/>
      <c r="G61" s="160"/>
      <c r="H61" s="160">
        <f>'将来負担比率（分子）の構造'!K$46</f>
        <v>644</v>
      </c>
      <c r="I61" s="160"/>
      <c r="J61" s="160"/>
      <c r="K61" s="160">
        <f>'将来負担比率（分子）の構造'!L$46</f>
        <v>670</v>
      </c>
      <c r="L61" s="160"/>
      <c r="M61" s="160"/>
      <c r="N61" s="160">
        <f>'将来負担比率（分子）の構造'!M$46</f>
        <v>570</v>
      </c>
      <c r="O61" s="160"/>
      <c r="P61" s="160"/>
    </row>
    <row r="62" spans="1:16" x14ac:dyDescent="0.15">
      <c r="A62" s="160" t="s">
        <v>28</v>
      </c>
      <c r="B62" s="160">
        <f>'将来負担比率（分子）の構造'!I$45</f>
        <v>955</v>
      </c>
      <c r="C62" s="160"/>
      <c r="D62" s="160"/>
      <c r="E62" s="160">
        <f>'将来負担比率（分子）の構造'!J$45</f>
        <v>887</v>
      </c>
      <c r="F62" s="160"/>
      <c r="G62" s="160"/>
      <c r="H62" s="160">
        <f>'将来負担比率（分子）の構造'!K$45</f>
        <v>647</v>
      </c>
      <c r="I62" s="160"/>
      <c r="J62" s="160"/>
      <c r="K62" s="160">
        <f>'将来負担比率（分子）の構造'!L$45</f>
        <v>588</v>
      </c>
      <c r="L62" s="160"/>
      <c r="M62" s="160"/>
      <c r="N62" s="160">
        <f>'将来負担比率（分子）の構造'!M$45</f>
        <v>603</v>
      </c>
      <c r="O62" s="160"/>
      <c r="P62" s="160"/>
    </row>
    <row r="63" spans="1:16" x14ac:dyDescent="0.15">
      <c r="A63" s="160" t="s">
        <v>27</v>
      </c>
      <c r="B63" s="160">
        <f>'将来負担比率（分子）の構造'!I$44</f>
        <v>866</v>
      </c>
      <c r="C63" s="160"/>
      <c r="D63" s="160"/>
      <c r="E63" s="160">
        <f>'将来負担比率（分子）の構造'!J$44</f>
        <v>776</v>
      </c>
      <c r="F63" s="160"/>
      <c r="G63" s="160"/>
      <c r="H63" s="160">
        <f>'将来負担比率（分子）の構造'!K$44</f>
        <v>614</v>
      </c>
      <c r="I63" s="160"/>
      <c r="J63" s="160"/>
      <c r="K63" s="160">
        <f>'将来負担比率（分子）の構造'!L$44</f>
        <v>445</v>
      </c>
      <c r="L63" s="160"/>
      <c r="M63" s="160"/>
      <c r="N63" s="160">
        <f>'将来負担比率（分子）の構造'!M$44</f>
        <v>297</v>
      </c>
      <c r="O63" s="160"/>
      <c r="P63" s="160"/>
    </row>
    <row r="64" spans="1:16" x14ac:dyDescent="0.15">
      <c r="A64" s="160" t="s">
        <v>26</v>
      </c>
      <c r="B64" s="160">
        <f>'将来負担比率（分子）の構造'!I$43</f>
        <v>10579</v>
      </c>
      <c r="C64" s="160"/>
      <c r="D64" s="160"/>
      <c r="E64" s="160">
        <f>'将来負担比率（分子）の構造'!J$43</f>
        <v>9982</v>
      </c>
      <c r="F64" s="160"/>
      <c r="G64" s="160"/>
      <c r="H64" s="160">
        <f>'将来負担比率（分子）の構造'!K$43</f>
        <v>9447</v>
      </c>
      <c r="I64" s="160"/>
      <c r="J64" s="160"/>
      <c r="K64" s="160">
        <f>'将来負担比率（分子）の構造'!L$43</f>
        <v>9169</v>
      </c>
      <c r="L64" s="160"/>
      <c r="M64" s="160"/>
      <c r="N64" s="160">
        <f>'将来負担比率（分子）の構造'!M$43</f>
        <v>9102</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11820</v>
      </c>
      <c r="C66" s="160"/>
      <c r="D66" s="160"/>
      <c r="E66" s="160">
        <f>'将来負担比率（分子）の構造'!J$41</f>
        <v>11729</v>
      </c>
      <c r="F66" s="160"/>
      <c r="G66" s="160"/>
      <c r="H66" s="160">
        <f>'将来負担比率（分子）の構造'!K$41</f>
        <v>11954</v>
      </c>
      <c r="I66" s="160"/>
      <c r="J66" s="160"/>
      <c r="K66" s="160">
        <f>'将来負担比率（分子）の構造'!L$41</f>
        <v>12025</v>
      </c>
      <c r="L66" s="160"/>
      <c r="M66" s="160"/>
      <c r="N66" s="160">
        <f>'将来負担比率（分子）の構造'!M$41</f>
        <v>12440</v>
      </c>
      <c r="O66" s="160"/>
      <c r="P66" s="160"/>
    </row>
    <row r="67" spans="1:16" x14ac:dyDescent="0.15">
      <c r="A67" s="160" t="s">
        <v>67</v>
      </c>
      <c r="B67" s="160" t="e">
        <f>NA()</f>
        <v>#N/A</v>
      </c>
      <c r="C67" s="160">
        <f>IF(ISNUMBER('将来負担比率（分子）の構造'!I$53), IF('将来負担比率（分子）の構造'!I$53 &lt; 0, 0, '将来負担比率（分子）の構造'!I$53), NA())</f>
        <v>2918</v>
      </c>
      <c r="D67" s="160" t="e">
        <f>NA()</f>
        <v>#N/A</v>
      </c>
      <c r="E67" s="160" t="e">
        <f>NA()</f>
        <v>#N/A</v>
      </c>
      <c r="F67" s="160">
        <f>IF(ISNUMBER('将来負担比率（分子）の構造'!J$53), IF('将来負担比率（分子）の構造'!J$53 &lt; 0, 0, '将来負担比率（分子）の構造'!J$53), NA())</f>
        <v>1362</v>
      </c>
      <c r="G67" s="160" t="e">
        <f>NA()</f>
        <v>#N/A</v>
      </c>
      <c r="H67" s="160" t="e">
        <f>NA()</f>
        <v>#N/A</v>
      </c>
      <c r="I67" s="160">
        <f>IF(ISNUMBER('将来負担比率（分子）の構造'!K$53), IF('将来負担比率（分子）の構造'!K$53 &lt; 0, 0, '将来負担比率（分子）の構造'!K$53), NA())</f>
        <v>777</v>
      </c>
      <c r="J67" s="160" t="e">
        <f>NA()</f>
        <v>#N/A</v>
      </c>
      <c r="K67" s="160" t="e">
        <f>NA()</f>
        <v>#N/A</v>
      </c>
      <c r="L67" s="160">
        <f>IF(ISNUMBER('将来負担比率（分子）の構造'!L$53), IF('将来負担比率（分子）の構造'!L$53 &lt; 0, 0, '将来負担比率（分子）の構造'!L$53), NA())</f>
        <v>543</v>
      </c>
      <c r="M67" s="160" t="e">
        <f>NA()</f>
        <v>#N/A</v>
      </c>
      <c r="N67" s="160" t="e">
        <f>NA()</f>
        <v>#N/A</v>
      </c>
      <c r="O67" s="160">
        <f>IF(ISNUMBER('将来負担比率（分子）の構造'!M$53), IF('将来負担比率（分子）の構造'!M$53 &lt; 0, 0, '将来負担比率（分子）の構造'!M$53), NA())</f>
        <v>784</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2200</v>
      </c>
      <c r="C72" s="164">
        <f>基金残高に係る経年分析!G55</f>
        <v>1763</v>
      </c>
      <c r="D72" s="164">
        <f>基金残高に係る経年分析!H55</f>
        <v>1416</v>
      </c>
    </row>
    <row r="73" spans="1:16" x14ac:dyDescent="0.15">
      <c r="A73" s="163" t="s">
        <v>70</v>
      </c>
      <c r="B73" s="164">
        <f>基金残高に係る経年分析!F56</f>
        <v>94</v>
      </c>
      <c r="C73" s="164">
        <f>基金残高に係る経年分析!G56</f>
        <v>95</v>
      </c>
      <c r="D73" s="164">
        <f>基金残高に係る経年分析!H56</f>
        <v>95</v>
      </c>
    </row>
    <row r="74" spans="1:16" x14ac:dyDescent="0.15">
      <c r="A74" s="163" t="s">
        <v>71</v>
      </c>
      <c r="B74" s="164">
        <f>基金残高に係る経年分析!F57</f>
        <v>423</v>
      </c>
      <c r="C74" s="164">
        <f>基金残高に係る経年分析!G57</f>
        <v>1153</v>
      </c>
      <c r="D74" s="164">
        <f>基金残高に係る経年分析!H57</f>
        <v>1357</v>
      </c>
    </row>
  </sheetData>
  <sheetProtection algorithmName="SHA-512" hashValue="0fZyIMYFl+/PsXr5ppG8uB1eJuskYsbsqZBBQd/D8IAYhla70w9LrBR+cfEPVWI3OD+vtCag5a05MLxLHNRSpQ==" saltValue="vMmw2D0/+X7UwOfPKJvA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2070265</v>
      </c>
      <c r="S5" s="707"/>
      <c r="T5" s="707"/>
      <c r="U5" s="707"/>
      <c r="V5" s="707"/>
      <c r="W5" s="707"/>
      <c r="X5" s="707"/>
      <c r="Y5" s="753"/>
      <c r="Z5" s="771">
        <v>15.6</v>
      </c>
      <c r="AA5" s="771"/>
      <c r="AB5" s="771"/>
      <c r="AC5" s="771"/>
      <c r="AD5" s="772">
        <v>1979329</v>
      </c>
      <c r="AE5" s="772"/>
      <c r="AF5" s="772"/>
      <c r="AG5" s="772"/>
      <c r="AH5" s="772"/>
      <c r="AI5" s="772"/>
      <c r="AJ5" s="772"/>
      <c r="AK5" s="772"/>
      <c r="AL5" s="754">
        <v>29.8</v>
      </c>
      <c r="AM5" s="723"/>
      <c r="AN5" s="723"/>
      <c r="AO5" s="755"/>
      <c r="AP5" s="740" t="s">
        <v>222</v>
      </c>
      <c r="AQ5" s="741"/>
      <c r="AR5" s="741"/>
      <c r="AS5" s="741"/>
      <c r="AT5" s="741"/>
      <c r="AU5" s="741"/>
      <c r="AV5" s="741"/>
      <c r="AW5" s="741"/>
      <c r="AX5" s="741"/>
      <c r="AY5" s="741"/>
      <c r="AZ5" s="741"/>
      <c r="BA5" s="741"/>
      <c r="BB5" s="741"/>
      <c r="BC5" s="741"/>
      <c r="BD5" s="741"/>
      <c r="BE5" s="741"/>
      <c r="BF5" s="742"/>
      <c r="BG5" s="641">
        <v>1979329</v>
      </c>
      <c r="BH5" s="644"/>
      <c r="BI5" s="644"/>
      <c r="BJ5" s="644"/>
      <c r="BK5" s="644"/>
      <c r="BL5" s="644"/>
      <c r="BM5" s="644"/>
      <c r="BN5" s="645"/>
      <c r="BO5" s="703">
        <v>95.6</v>
      </c>
      <c r="BP5" s="703"/>
      <c r="BQ5" s="703"/>
      <c r="BR5" s="703"/>
      <c r="BS5" s="704">
        <v>90480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100508</v>
      </c>
      <c r="S6" s="644"/>
      <c r="T6" s="644"/>
      <c r="U6" s="644"/>
      <c r="V6" s="644"/>
      <c r="W6" s="644"/>
      <c r="X6" s="644"/>
      <c r="Y6" s="645"/>
      <c r="Z6" s="703">
        <v>0.8</v>
      </c>
      <c r="AA6" s="703"/>
      <c r="AB6" s="703"/>
      <c r="AC6" s="703"/>
      <c r="AD6" s="704">
        <v>100508</v>
      </c>
      <c r="AE6" s="704"/>
      <c r="AF6" s="704"/>
      <c r="AG6" s="704"/>
      <c r="AH6" s="704"/>
      <c r="AI6" s="704"/>
      <c r="AJ6" s="704"/>
      <c r="AK6" s="704"/>
      <c r="AL6" s="646">
        <v>1.5</v>
      </c>
      <c r="AM6" s="647"/>
      <c r="AN6" s="647"/>
      <c r="AO6" s="705"/>
      <c r="AP6" s="638" t="s">
        <v>227</v>
      </c>
      <c r="AQ6" s="639"/>
      <c r="AR6" s="639"/>
      <c r="AS6" s="639"/>
      <c r="AT6" s="639"/>
      <c r="AU6" s="639"/>
      <c r="AV6" s="639"/>
      <c r="AW6" s="639"/>
      <c r="AX6" s="639"/>
      <c r="AY6" s="639"/>
      <c r="AZ6" s="639"/>
      <c r="BA6" s="639"/>
      <c r="BB6" s="639"/>
      <c r="BC6" s="639"/>
      <c r="BD6" s="639"/>
      <c r="BE6" s="639"/>
      <c r="BF6" s="640"/>
      <c r="BG6" s="641">
        <v>1979329</v>
      </c>
      <c r="BH6" s="644"/>
      <c r="BI6" s="644"/>
      <c r="BJ6" s="644"/>
      <c r="BK6" s="644"/>
      <c r="BL6" s="644"/>
      <c r="BM6" s="644"/>
      <c r="BN6" s="645"/>
      <c r="BO6" s="703">
        <v>95.6</v>
      </c>
      <c r="BP6" s="703"/>
      <c r="BQ6" s="703"/>
      <c r="BR6" s="703"/>
      <c r="BS6" s="704">
        <v>90480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141335</v>
      </c>
      <c r="CS6" s="644"/>
      <c r="CT6" s="644"/>
      <c r="CU6" s="644"/>
      <c r="CV6" s="644"/>
      <c r="CW6" s="644"/>
      <c r="CX6" s="644"/>
      <c r="CY6" s="645"/>
      <c r="CZ6" s="754">
        <v>1.1000000000000001</v>
      </c>
      <c r="DA6" s="723"/>
      <c r="DB6" s="723"/>
      <c r="DC6" s="757"/>
      <c r="DD6" s="649" t="s">
        <v>130</v>
      </c>
      <c r="DE6" s="644"/>
      <c r="DF6" s="644"/>
      <c r="DG6" s="644"/>
      <c r="DH6" s="644"/>
      <c r="DI6" s="644"/>
      <c r="DJ6" s="644"/>
      <c r="DK6" s="644"/>
      <c r="DL6" s="644"/>
      <c r="DM6" s="644"/>
      <c r="DN6" s="644"/>
      <c r="DO6" s="644"/>
      <c r="DP6" s="645"/>
      <c r="DQ6" s="649">
        <v>141335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3319</v>
      </c>
      <c r="S7" s="644"/>
      <c r="T7" s="644"/>
      <c r="U7" s="644"/>
      <c r="V7" s="644"/>
      <c r="W7" s="644"/>
      <c r="X7" s="644"/>
      <c r="Y7" s="645"/>
      <c r="Z7" s="703">
        <v>0</v>
      </c>
      <c r="AA7" s="703"/>
      <c r="AB7" s="703"/>
      <c r="AC7" s="703"/>
      <c r="AD7" s="704">
        <v>3319</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862331</v>
      </c>
      <c r="BH7" s="644"/>
      <c r="BI7" s="644"/>
      <c r="BJ7" s="644"/>
      <c r="BK7" s="644"/>
      <c r="BL7" s="644"/>
      <c r="BM7" s="644"/>
      <c r="BN7" s="645"/>
      <c r="BO7" s="703">
        <v>41.7</v>
      </c>
      <c r="BP7" s="703"/>
      <c r="BQ7" s="703"/>
      <c r="BR7" s="703"/>
      <c r="BS7" s="704">
        <v>29165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1290881</v>
      </c>
      <c r="CS7" s="644"/>
      <c r="CT7" s="644"/>
      <c r="CU7" s="644"/>
      <c r="CV7" s="644"/>
      <c r="CW7" s="644"/>
      <c r="CX7" s="644"/>
      <c r="CY7" s="645"/>
      <c r="CZ7" s="703">
        <v>10.1</v>
      </c>
      <c r="DA7" s="703"/>
      <c r="DB7" s="703"/>
      <c r="DC7" s="703"/>
      <c r="DD7" s="649">
        <v>178699</v>
      </c>
      <c r="DE7" s="644"/>
      <c r="DF7" s="644"/>
      <c r="DG7" s="644"/>
      <c r="DH7" s="644"/>
      <c r="DI7" s="644"/>
      <c r="DJ7" s="644"/>
      <c r="DK7" s="644"/>
      <c r="DL7" s="644"/>
      <c r="DM7" s="644"/>
      <c r="DN7" s="644"/>
      <c r="DO7" s="644"/>
      <c r="DP7" s="645"/>
      <c r="DQ7" s="649">
        <v>1097983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4704</v>
      </c>
      <c r="S8" s="644"/>
      <c r="T8" s="644"/>
      <c r="U8" s="644"/>
      <c r="V8" s="644"/>
      <c r="W8" s="644"/>
      <c r="X8" s="644"/>
      <c r="Y8" s="645"/>
      <c r="Z8" s="703">
        <v>0</v>
      </c>
      <c r="AA8" s="703"/>
      <c r="AB8" s="703"/>
      <c r="AC8" s="703"/>
      <c r="AD8" s="704">
        <v>4704</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28146</v>
      </c>
      <c r="BH8" s="644"/>
      <c r="BI8" s="644"/>
      <c r="BJ8" s="644"/>
      <c r="BK8" s="644"/>
      <c r="BL8" s="644"/>
      <c r="BM8" s="644"/>
      <c r="BN8" s="645"/>
      <c r="BO8" s="703">
        <v>1.4</v>
      </c>
      <c r="BP8" s="703"/>
      <c r="BQ8" s="703"/>
      <c r="BR8" s="703"/>
      <c r="BS8" s="649" t="s">
        <v>130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3374823</v>
      </c>
      <c r="CS8" s="644"/>
      <c r="CT8" s="644"/>
      <c r="CU8" s="644"/>
      <c r="CV8" s="644"/>
      <c r="CW8" s="644"/>
      <c r="CX8" s="644"/>
      <c r="CY8" s="645"/>
      <c r="CZ8" s="703">
        <v>26.3</v>
      </c>
      <c r="DA8" s="703"/>
      <c r="DB8" s="703"/>
      <c r="DC8" s="703"/>
      <c r="DD8" s="649">
        <v>202808</v>
      </c>
      <c r="DE8" s="644"/>
      <c r="DF8" s="644"/>
      <c r="DG8" s="644"/>
      <c r="DH8" s="644"/>
      <c r="DI8" s="644"/>
      <c r="DJ8" s="644"/>
      <c r="DK8" s="644"/>
      <c r="DL8" s="644"/>
      <c r="DM8" s="644"/>
      <c r="DN8" s="644"/>
      <c r="DO8" s="644"/>
      <c r="DP8" s="645"/>
      <c r="DQ8" s="649">
        <v>1554607</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4746</v>
      </c>
      <c r="S9" s="644"/>
      <c r="T9" s="644"/>
      <c r="U9" s="644"/>
      <c r="V9" s="644"/>
      <c r="W9" s="644"/>
      <c r="X9" s="644"/>
      <c r="Y9" s="645"/>
      <c r="Z9" s="703">
        <v>0</v>
      </c>
      <c r="AA9" s="703"/>
      <c r="AB9" s="703"/>
      <c r="AC9" s="703"/>
      <c r="AD9" s="704">
        <v>4746</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675617</v>
      </c>
      <c r="BH9" s="644"/>
      <c r="BI9" s="644"/>
      <c r="BJ9" s="644"/>
      <c r="BK9" s="644"/>
      <c r="BL9" s="644"/>
      <c r="BM9" s="644"/>
      <c r="BN9" s="645"/>
      <c r="BO9" s="703">
        <v>32.6</v>
      </c>
      <c r="BP9" s="703"/>
      <c r="BQ9" s="703"/>
      <c r="BR9" s="703"/>
      <c r="BS9" s="649" t="s">
        <v>130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2123310</v>
      </c>
      <c r="CS9" s="644"/>
      <c r="CT9" s="644"/>
      <c r="CU9" s="644"/>
      <c r="CV9" s="644"/>
      <c r="CW9" s="644"/>
      <c r="CX9" s="644"/>
      <c r="CY9" s="645"/>
      <c r="CZ9" s="703">
        <v>16.5</v>
      </c>
      <c r="DA9" s="703"/>
      <c r="DB9" s="703"/>
      <c r="DC9" s="703"/>
      <c r="DD9" s="649" t="s">
        <v>238</v>
      </c>
      <c r="DE9" s="644"/>
      <c r="DF9" s="644"/>
      <c r="DG9" s="644"/>
      <c r="DH9" s="644"/>
      <c r="DI9" s="644"/>
      <c r="DJ9" s="644"/>
      <c r="DK9" s="644"/>
      <c r="DL9" s="644"/>
      <c r="DM9" s="644"/>
      <c r="DN9" s="644"/>
      <c r="DO9" s="644"/>
      <c r="DP9" s="645"/>
      <c r="DQ9" s="649">
        <v>2026014</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130</v>
      </c>
      <c r="AA10" s="703"/>
      <c r="AB10" s="703"/>
      <c r="AC10" s="703"/>
      <c r="AD10" s="704" t="s">
        <v>238</v>
      </c>
      <c r="AE10" s="704"/>
      <c r="AF10" s="704"/>
      <c r="AG10" s="704"/>
      <c r="AH10" s="704"/>
      <c r="AI10" s="704"/>
      <c r="AJ10" s="704"/>
      <c r="AK10" s="704"/>
      <c r="AL10" s="646" t="s">
        <v>238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73039</v>
      </c>
      <c r="BH10" s="644"/>
      <c r="BI10" s="644"/>
      <c r="BJ10" s="644"/>
      <c r="BK10" s="644"/>
      <c r="BL10" s="644"/>
      <c r="BM10" s="644"/>
      <c r="BN10" s="645"/>
      <c r="BO10" s="703">
        <v>3.5</v>
      </c>
      <c r="BP10" s="703"/>
      <c r="BQ10" s="703"/>
      <c r="BR10" s="703"/>
      <c r="BS10" s="649">
        <v>12200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25317</v>
      </c>
      <c r="CS10" s="644"/>
      <c r="CT10" s="644"/>
      <c r="CU10" s="644"/>
      <c r="CV10" s="644"/>
      <c r="CW10" s="644"/>
      <c r="CX10" s="644"/>
      <c r="CY10" s="645"/>
      <c r="CZ10" s="703">
        <v>0.2</v>
      </c>
      <c r="DA10" s="703"/>
      <c r="DB10" s="703"/>
      <c r="DC10" s="703"/>
      <c r="DD10" s="649" t="s">
        <v>130</v>
      </c>
      <c r="DE10" s="644"/>
      <c r="DF10" s="644"/>
      <c r="DG10" s="644"/>
      <c r="DH10" s="644"/>
      <c r="DI10" s="644"/>
      <c r="DJ10" s="644"/>
      <c r="DK10" s="644"/>
      <c r="DL10" s="644"/>
      <c r="DM10" s="644"/>
      <c r="DN10" s="644"/>
      <c r="DO10" s="644"/>
      <c r="DP10" s="645"/>
      <c r="DQ10" s="649">
        <v>16305</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130</v>
      </c>
      <c r="AA11" s="703"/>
      <c r="AB11" s="703"/>
      <c r="AC11" s="703"/>
      <c r="AD11" s="704" t="s">
        <v>130</v>
      </c>
      <c r="AE11" s="704"/>
      <c r="AF11" s="704"/>
      <c r="AG11" s="704"/>
      <c r="AH11" s="704"/>
      <c r="AI11" s="704"/>
      <c r="AJ11" s="704"/>
      <c r="AK11" s="704"/>
      <c r="AL11" s="646" t="s">
        <v>238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85529</v>
      </c>
      <c r="BH11" s="644"/>
      <c r="BI11" s="644"/>
      <c r="BJ11" s="644"/>
      <c r="BK11" s="644"/>
      <c r="BL11" s="644"/>
      <c r="BM11" s="644"/>
      <c r="BN11" s="645"/>
      <c r="BO11" s="703">
        <v>4.0999999999999996</v>
      </c>
      <c r="BP11" s="703"/>
      <c r="BQ11" s="703"/>
      <c r="BR11" s="703"/>
      <c r="BS11" s="649">
        <v>16965</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151280</v>
      </c>
      <c r="CS11" s="644"/>
      <c r="CT11" s="644"/>
      <c r="CU11" s="644"/>
      <c r="CV11" s="644"/>
      <c r="CW11" s="644"/>
      <c r="CX11" s="644"/>
      <c r="CY11" s="645"/>
      <c r="CZ11" s="703">
        <v>1.2</v>
      </c>
      <c r="DA11" s="703"/>
      <c r="DB11" s="703"/>
      <c r="DC11" s="703"/>
      <c r="DD11" s="649">
        <v>2808</v>
      </c>
      <c r="DE11" s="644"/>
      <c r="DF11" s="644"/>
      <c r="DG11" s="644"/>
      <c r="DH11" s="644"/>
      <c r="DI11" s="644"/>
      <c r="DJ11" s="644"/>
      <c r="DK11" s="644"/>
      <c r="DL11" s="644"/>
      <c r="DM11" s="644"/>
      <c r="DN11" s="644"/>
      <c r="DO11" s="644"/>
      <c r="DP11" s="645"/>
      <c r="DQ11" s="649">
        <v>78434</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361345</v>
      </c>
      <c r="S12" s="644"/>
      <c r="T12" s="644"/>
      <c r="U12" s="644"/>
      <c r="V12" s="644"/>
      <c r="W12" s="644"/>
      <c r="X12" s="644"/>
      <c r="Y12" s="645"/>
      <c r="Z12" s="703">
        <v>2.7</v>
      </c>
      <c r="AA12" s="703"/>
      <c r="AB12" s="703"/>
      <c r="AC12" s="703"/>
      <c r="AD12" s="704">
        <v>361345</v>
      </c>
      <c r="AE12" s="704"/>
      <c r="AF12" s="704"/>
      <c r="AG12" s="704"/>
      <c r="AH12" s="704"/>
      <c r="AI12" s="704"/>
      <c r="AJ12" s="704"/>
      <c r="AK12" s="704"/>
      <c r="AL12" s="646">
        <v>5.4</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909852</v>
      </c>
      <c r="BH12" s="644"/>
      <c r="BI12" s="644"/>
      <c r="BJ12" s="644"/>
      <c r="BK12" s="644"/>
      <c r="BL12" s="644"/>
      <c r="BM12" s="644"/>
      <c r="BN12" s="645"/>
      <c r="BO12" s="703">
        <v>43.9</v>
      </c>
      <c r="BP12" s="703"/>
      <c r="BQ12" s="703"/>
      <c r="BR12" s="703"/>
      <c r="BS12" s="649">
        <v>61315</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259457</v>
      </c>
      <c r="CS12" s="644"/>
      <c r="CT12" s="644"/>
      <c r="CU12" s="644"/>
      <c r="CV12" s="644"/>
      <c r="CW12" s="644"/>
      <c r="CX12" s="644"/>
      <c r="CY12" s="645"/>
      <c r="CZ12" s="703">
        <v>2</v>
      </c>
      <c r="DA12" s="703"/>
      <c r="DB12" s="703"/>
      <c r="DC12" s="703"/>
      <c r="DD12" s="649">
        <v>41613</v>
      </c>
      <c r="DE12" s="644"/>
      <c r="DF12" s="644"/>
      <c r="DG12" s="644"/>
      <c r="DH12" s="644"/>
      <c r="DI12" s="644"/>
      <c r="DJ12" s="644"/>
      <c r="DK12" s="644"/>
      <c r="DL12" s="644"/>
      <c r="DM12" s="644"/>
      <c r="DN12" s="644"/>
      <c r="DO12" s="644"/>
      <c r="DP12" s="645"/>
      <c r="DQ12" s="649">
        <v>138871</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1259</v>
      </c>
      <c r="S13" s="644"/>
      <c r="T13" s="644"/>
      <c r="U13" s="644"/>
      <c r="V13" s="644"/>
      <c r="W13" s="644"/>
      <c r="X13" s="644"/>
      <c r="Y13" s="645"/>
      <c r="Z13" s="703">
        <v>0</v>
      </c>
      <c r="AA13" s="703"/>
      <c r="AB13" s="703"/>
      <c r="AC13" s="703"/>
      <c r="AD13" s="704">
        <v>1259</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903394</v>
      </c>
      <c r="BH13" s="644"/>
      <c r="BI13" s="644"/>
      <c r="BJ13" s="644"/>
      <c r="BK13" s="644"/>
      <c r="BL13" s="644"/>
      <c r="BM13" s="644"/>
      <c r="BN13" s="645"/>
      <c r="BO13" s="703">
        <v>43.6</v>
      </c>
      <c r="BP13" s="703"/>
      <c r="BQ13" s="703"/>
      <c r="BR13" s="703"/>
      <c r="BS13" s="649">
        <v>61315</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2534758</v>
      </c>
      <c r="CS13" s="644"/>
      <c r="CT13" s="644"/>
      <c r="CU13" s="644"/>
      <c r="CV13" s="644"/>
      <c r="CW13" s="644"/>
      <c r="CX13" s="644"/>
      <c r="CY13" s="645"/>
      <c r="CZ13" s="703">
        <v>19.7</v>
      </c>
      <c r="DA13" s="703"/>
      <c r="DB13" s="703"/>
      <c r="DC13" s="703"/>
      <c r="DD13" s="649">
        <v>770686</v>
      </c>
      <c r="DE13" s="644"/>
      <c r="DF13" s="644"/>
      <c r="DG13" s="644"/>
      <c r="DH13" s="644"/>
      <c r="DI13" s="644"/>
      <c r="DJ13" s="644"/>
      <c r="DK13" s="644"/>
      <c r="DL13" s="644"/>
      <c r="DM13" s="644"/>
      <c r="DN13" s="644"/>
      <c r="DO13" s="644"/>
      <c r="DP13" s="645"/>
      <c r="DQ13" s="649">
        <v>1018260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130</v>
      </c>
      <c r="AA14" s="703"/>
      <c r="AB14" s="703"/>
      <c r="AC14" s="703"/>
      <c r="AD14" s="704" t="s">
        <v>130</v>
      </c>
      <c r="AE14" s="704"/>
      <c r="AF14" s="704"/>
      <c r="AG14" s="704"/>
      <c r="AH14" s="704"/>
      <c r="AI14" s="704"/>
      <c r="AJ14" s="704"/>
      <c r="AK14" s="704"/>
      <c r="AL14" s="646" t="s">
        <v>130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36610</v>
      </c>
      <c r="BH14" s="644"/>
      <c r="BI14" s="644"/>
      <c r="BJ14" s="644"/>
      <c r="BK14" s="644"/>
      <c r="BL14" s="644"/>
      <c r="BM14" s="644"/>
      <c r="BN14" s="645"/>
      <c r="BO14" s="703">
        <v>1.8</v>
      </c>
      <c r="BP14" s="703"/>
      <c r="BQ14" s="703"/>
      <c r="BR14" s="703"/>
      <c r="BS14" s="649" t="s">
        <v>238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397129</v>
      </c>
      <c r="CS14" s="644"/>
      <c r="CT14" s="644"/>
      <c r="CU14" s="644"/>
      <c r="CV14" s="644"/>
      <c r="CW14" s="644"/>
      <c r="CX14" s="644"/>
      <c r="CY14" s="645"/>
      <c r="CZ14" s="703">
        <v>3.1</v>
      </c>
      <c r="DA14" s="703"/>
      <c r="DB14" s="703"/>
      <c r="DC14" s="703"/>
      <c r="DD14" s="649">
        <v>8964</v>
      </c>
      <c r="DE14" s="644"/>
      <c r="DF14" s="644"/>
      <c r="DG14" s="644"/>
      <c r="DH14" s="644"/>
      <c r="DI14" s="644"/>
      <c r="DJ14" s="644"/>
      <c r="DK14" s="644"/>
      <c r="DL14" s="644"/>
      <c r="DM14" s="644"/>
      <c r="DN14" s="644"/>
      <c r="DO14" s="644"/>
      <c r="DP14" s="645"/>
      <c r="DQ14" s="649">
        <v>373769</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24743</v>
      </c>
      <c r="S15" s="644"/>
      <c r="T15" s="644"/>
      <c r="U15" s="644"/>
      <c r="V15" s="644"/>
      <c r="W15" s="644"/>
      <c r="X15" s="644"/>
      <c r="Y15" s="645"/>
      <c r="Z15" s="703">
        <v>0.2</v>
      </c>
      <c r="AA15" s="703"/>
      <c r="AB15" s="703"/>
      <c r="AC15" s="703"/>
      <c r="AD15" s="704">
        <v>24743</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170536</v>
      </c>
      <c r="BH15" s="644"/>
      <c r="BI15" s="644"/>
      <c r="BJ15" s="644"/>
      <c r="BK15" s="644"/>
      <c r="BL15" s="644"/>
      <c r="BM15" s="644"/>
      <c r="BN15" s="645"/>
      <c r="BO15" s="703">
        <v>8.1999999999999993</v>
      </c>
      <c r="BP15" s="703"/>
      <c r="BQ15" s="703"/>
      <c r="BR15" s="703"/>
      <c r="BS15" s="649" t="s">
        <v>238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1284289</v>
      </c>
      <c r="CS15" s="644"/>
      <c r="CT15" s="644"/>
      <c r="CU15" s="644"/>
      <c r="CV15" s="644"/>
      <c r="CW15" s="644"/>
      <c r="CX15" s="644"/>
      <c r="CY15" s="645"/>
      <c r="CZ15" s="703">
        <v>10</v>
      </c>
      <c r="DA15" s="703"/>
      <c r="DB15" s="703"/>
      <c r="DC15" s="703"/>
      <c r="DD15" s="649">
        <v>640180</v>
      </c>
      <c r="DE15" s="644"/>
      <c r="DF15" s="644"/>
      <c r="DG15" s="644"/>
      <c r="DH15" s="644"/>
      <c r="DI15" s="644"/>
      <c r="DJ15" s="644"/>
      <c r="DK15" s="644"/>
      <c r="DL15" s="644"/>
      <c r="DM15" s="644"/>
      <c r="DN15" s="644"/>
      <c r="DO15" s="644"/>
      <c r="DP15" s="645"/>
      <c r="DQ15" s="649">
        <v>644414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130</v>
      </c>
      <c r="AA16" s="703"/>
      <c r="AB16" s="703"/>
      <c r="AC16" s="703"/>
      <c r="AD16" s="704" t="s">
        <v>238</v>
      </c>
      <c r="AE16" s="704"/>
      <c r="AF16" s="704"/>
      <c r="AG16" s="704"/>
      <c r="AH16" s="704"/>
      <c r="AI16" s="704"/>
      <c r="AJ16" s="704"/>
      <c r="AK16" s="704"/>
      <c r="AL16" s="646" t="s">
        <v>238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238</v>
      </c>
      <c r="BP16" s="703"/>
      <c r="BQ16" s="703"/>
      <c r="BR16" s="703"/>
      <c r="BS16" s="649" t="s">
        <v>130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58752</v>
      </c>
      <c r="CS16" s="644"/>
      <c r="CT16" s="644"/>
      <c r="CU16" s="644"/>
      <c r="CV16" s="644"/>
      <c r="CW16" s="644"/>
      <c r="CX16" s="644"/>
      <c r="CY16" s="645"/>
      <c r="CZ16" s="703">
        <v>0.5</v>
      </c>
      <c r="DA16" s="703"/>
      <c r="DB16" s="703"/>
      <c r="DC16" s="703"/>
      <c r="DD16" s="649" t="s">
        <v>130</v>
      </c>
      <c r="DE16" s="644"/>
      <c r="DF16" s="644"/>
      <c r="DG16" s="644"/>
      <c r="DH16" s="644"/>
      <c r="DI16" s="644"/>
      <c r="DJ16" s="644"/>
      <c r="DK16" s="644"/>
      <c r="DL16" s="644"/>
      <c r="DM16" s="644"/>
      <c r="DN16" s="644"/>
      <c r="DO16" s="644"/>
      <c r="DP16" s="645"/>
      <c r="DQ16" s="649">
        <v>113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5477</v>
      </c>
      <c r="S17" s="644"/>
      <c r="T17" s="644"/>
      <c r="U17" s="644"/>
      <c r="V17" s="644"/>
      <c r="W17" s="644"/>
      <c r="X17" s="644"/>
      <c r="Y17" s="645"/>
      <c r="Z17" s="703">
        <v>0</v>
      </c>
      <c r="AA17" s="703"/>
      <c r="AB17" s="703"/>
      <c r="AC17" s="703"/>
      <c r="AD17" s="704">
        <v>5477</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238</v>
      </c>
      <c r="BP17" s="703"/>
      <c r="BQ17" s="703"/>
      <c r="BR17" s="703"/>
      <c r="BS17" s="649" t="s">
        <v>238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1196439</v>
      </c>
      <c r="CS17" s="644"/>
      <c r="CT17" s="644"/>
      <c r="CU17" s="644"/>
      <c r="CV17" s="644"/>
      <c r="CW17" s="644"/>
      <c r="CX17" s="644"/>
      <c r="CY17" s="645"/>
      <c r="CZ17" s="703">
        <v>9.3000000000000007</v>
      </c>
      <c r="DA17" s="703"/>
      <c r="DB17" s="703"/>
      <c r="DC17" s="703"/>
      <c r="DD17" s="649" t="s">
        <v>130</v>
      </c>
      <c r="DE17" s="644"/>
      <c r="DF17" s="644"/>
      <c r="DG17" s="644"/>
      <c r="DH17" s="644"/>
      <c r="DI17" s="644"/>
      <c r="DJ17" s="644"/>
      <c r="DK17" s="644"/>
      <c r="DL17" s="644"/>
      <c r="DM17" s="644"/>
      <c r="DN17" s="644"/>
      <c r="DO17" s="644"/>
      <c r="DP17" s="645"/>
      <c r="DQ17" s="649">
        <v>1052926</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4782172</v>
      </c>
      <c r="S18" s="644"/>
      <c r="T18" s="644"/>
      <c r="U18" s="644"/>
      <c r="V18" s="644"/>
      <c r="W18" s="644"/>
      <c r="X18" s="644"/>
      <c r="Y18" s="645"/>
      <c r="Z18" s="703">
        <v>36.1</v>
      </c>
      <c r="AA18" s="703"/>
      <c r="AB18" s="703"/>
      <c r="AC18" s="703"/>
      <c r="AD18" s="704">
        <v>4051848</v>
      </c>
      <c r="AE18" s="704"/>
      <c r="AF18" s="704"/>
      <c r="AG18" s="704"/>
      <c r="AH18" s="704"/>
      <c r="AI18" s="704"/>
      <c r="AJ18" s="704"/>
      <c r="AK18" s="704"/>
      <c r="AL18" s="646">
        <v>61.1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130</v>
      </c>
      <c r="BP18" s="703"/>
      <c r="BQ18" s="703"/>
      <c r="BR18" s="703"/>
      <c r="BS18" s="649" t="s">
        <v>130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4051848</v>
      </c>
      <c r="S19" s="644"/>
      <c r="T19" s="644"/>
      <c r="U19" s="644"/>
      <c r="V19" s="644"/>
      <c r="W19" s="644"/>
      <c r="X19" s="644"/>
      <c r="Y19" s="645"/>
      <c r="Z19" s="703">
        <v>30.6</v>
      </c>
      <c r="AA19" s="703"/>
      <c r="AB19" s="703"/>
      <c r="AC19" s="703"/>
      <c r="AD19" s="704">
        <v>4051848</v>
      </c>
      <c r="AE19" s="704"/>
      <c r="AF19" s="704"/>
      <c r="AG19" s="704"/>
      <c r="AH19" s="704"/>
      <c r="AI19" s="704"/>
      <c r="AJ19" s="704"/>
      <c r="AK19" s="704"/>
      <c r="AL19" s="646">
        <v>61.1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90936</v>
      </c>
      <c r="BH19" s="644"/>
      <c r="BI19" s="644"/>
      <c r="BJ19" s="644"/>
      <c r="BK19" s="644"/>
      <c r="BL19" s="644"/>
      <c r="BM19" s="644"/>
      <c r="BN19" s="645"/>
      <c r="BO19" s="703">
        <v>4.4000000000000004</v>
      </c>
      <c r="BP19" s="703"/>
      <c r="BQ19" s="703"/>
      <c r="BR19" s="703"/>
      <c r="BS19" s="649" t="s">
        <v>238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238</v>
      </c>
      <c r="DA19" s="703"/>
      <c r="DB19" s="703"/>
      <c r="DC19" s="703"/>
      <c r="DD19" s="649" t="s">
        <v>130</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730324</v>
      </c>
      <c r="S20" s="644"/>
      <c r="T20" s="644"/>
      <c r="U20" s="644"/>
      <c r="V20" s="644"/>
      <c r="W20" s="644"/>
      <c r="X20" s="644"/>
      <c r="Y20" s="645"/>
      <c r="Z20" s="703">
        <v>5.5</v>
      </c>
      <c r="AA20" s="703"/>
      <c r="AB20" s="703"/>
      <c r="AC20" s="703"/>
      <c r="AD20" s="704" t="s">
        <v>238</v>
      </c>
      <c r="AE20" s="704"/>
      <c r="AF20" s="704"/>
      <c r="AG20" s="704"/>
      <c r="AH20" s="704"/>
      <c r="AI20" s="704"/>
      <c r="AJ20" s="704"/>
      <c r="AK20" s="704"/>
      <c r="AL20" s="646" t="s">
        <v>130</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90936</v>
      </c>
      <c r="BH20" s="644"/>
      <c r="BI20" s="644"/>
      <c r="BJ20" s="644"/>
      <c r="BK20" s="644"/>
      <c r="BL20" s="644"/>
      <c r="BM20" s="644"/>
      <c r="BN20" s="645"/>
      <c r="BO20" s="703">
        <v>4.4000000000000004</v>
      </c>
      <c r="BP20" s="703"/>
      <c r="BQ20" s="703"/>
      <c r="BR20" s="703"/>
      <c r="BS20" s="649" t="s">
        <v>238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12837770</v>
      </c>
      <c r="CS20" s="644"/>
      <c r="CT20" s="644"/>
      <c r="CU20" s="644"/>
      <c r="CV20" s="644"/>
      <c r="CW20" s="644"/>
      <c r="CX20" s="644"/>
      <c r="CY20" s="645"/>
      <c r="CZ20" s="703">
        <v>100</v>
      </c>
      <c r="DA20" s="703"/>
      <c r="DB20" s="703"/>
      <c r="DC20" s="703"/>
      <c r="DD20" s="649">
        <v>1845758</v>
      </c>
      <c r="DE20" s="644"/>
      <c r="DF20" s="644"/>
      <c r="DG20" s="644"/>
      <c r="DH20" s="644"/>
      <c r="DI20" s="644"/>
      <c r="DJ20" s="644"/>
      <c r="DK20" s="644"/>
      <c r="DL20" s="644"/>
      <c r="DM20" s="644"/>
      <c r="DN20" s="644"/>
      <c r="DO20" s="644"/>
      <c r="DP20" s="645"/>
      <c r="DQ20" s="649">
        <v>8143031</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238</v>
      </c>
      <c r="S21" s="644"/>
      <c r="T21" s="644"/>
      <c r="U21" s="644"/>
      <c r="V21" s="644"/>
      <c r="W21" s="644"/>
      <c r="X21" s="644"/>
      <c r="Y21" s="645"/>
      <c r="Z21" s="703" t="s">
        <v>130</v>
      </c>
      <c r="AA21" s="703"/>
      <c r="AB21" s="703"/>
      <c r="AC21" s="703"/>
      <c r="AD21" s="704" t="s">
        <v>130</v>
      </c>
      <c r="AE21" s="704"/>
      <c r="AF21" s="704"/>
      <c r="AG21" s="704"/>
      <c r="AH21" s="704"/>
      <c r="AI21" s="704"/>
      <c r="AJ21" s="704"/>
      <c r="AK21" s="704"/>
      <c r="AL21" s="646" t="s">
        <v>238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238</v>
      </c>
      <c r="BH21" s="644"/>
      <c r="BI21" s="644"/>
      <c r="BJ21" s="644"/>
      <c r="BK21" s="644"/>
      <c r="BL21" s="644"/>
      <c r="BM21" s="644"/>
      <c r="BN21" s="645"/>
      <c r="BO21" s="703" t="s">
        <v>130</v>
      </c>
      <c r="BP21" s="703"/>
      <c r="BQ21" s="703"/>
      <c r="BR21" s="703"/>
      <c r="BS21" s="649" t="s">
        <v>130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7358538</v>
      </c>
      <c r="S22" s="644"/>
      <c r="T22" s="644"/>
      <c r="U22" s="644"/>
      <c r="V22" s="644"/>
      <c r="W22" s="644"/>
      <c r="X22" s="644"/>
      <c r="Y22" s="645"/>
      <c r="Z22" s="703">
        <v>55.6</v>
      </c>
      <c r="AA22" s="703"/>
      <c r="AB22" s="703"/>
      <c r="AC22" s="703"/>
      <c r="AD22" s="704">
        <v>6537278</v>
      </c>
      <c r="AE22" s="704"/>
      <c r="AF22" s="704"/>
      <c r="AG22" s="704"/>
      <c r="AH22" s="704"/>
      <c r="AI22" s="704"/>
      <c r="AJ22" s="704"/>
      <c r="AK22" s="704"/>
      <c r="AL22" s="646">
        <v>98.5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130</v>
      </c>
      <c r="BP22" s="703"/>
      <c r="BQ22" s="703"/>
      <c r="BR22" s="703"/>
      <c r="BS22" s="649" t="s">
        <v>130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2717</v>
      </c>
      <c r="S23" s="644"/>
      <c r="T23" s="644"/>
      <c r="U23" s="644"/>
      <c r="V23" s="644"/>
      <c r="W23" s="644"/>
      <c r="X23" s="644"/>
      <c r="Y23" s="645"/>
      <c r="Z23" s="703">
        <v>0</v>
      </c>
      <c r="AA23" s="703"/>
      <c r="AB23" s="703"/>
      <c r="AC23" s="703"/>
      <c r="AD23" s="704">
        <v>2717</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90936</v>
      </c>
      <c r="BH23" s="644"/>
      <c r="BI23" s="644"/>
      <c r="BJ23" s="644"/>
      <c r="BK23" s="644"/>
      <c r="BL23" s="644"/>
      <c r="BM23" s="644"/>
      <c r="BN23" s="645"/>
      <c r="BO23" s="703">
        <v>4.4000000000000004</v>
      </c>
      <c r="BP23" s="703"/>
      <c r="BQ23" s="703"/>
      <c r="BR23" s="703"/>
      <c r="BS23" s="649" t="s">
        <v>130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49636</v>
      </c>
      <c r="S24" s="644"/>
      <c r="T24" s="644"/>
      <c r="U24" s="644"/>
      <c r="V24" s="644"/>
      <c r="W24" s="644"/>
      <c r="X24" s="644"/>
      <c r="Y24" s="645"/>
      <c r="Z24" s="703">
        <v>0.4</v>
      </c>
      <c r="AA24" s="703"/>
      <c r="AB24" s="703"/>
      <c r="AC24" s="703"/>
      <c r="AD24" s="704" t="s">
        <v>238</v>
      </c>
      <c r="AE24" s="704"/>
      <c r="AF24" s="704"/>
      <c r="AG24" s="704"/>
      <c r="AH24" s="704"/>
      <c r="AI24" s="704"/>
      <c r="AJ24" s="704"/>
      <c r="AK24" s="704"/>
      <c r="AL24" s="646" t="s">
        <v>238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130</v>
      </c>
      <c r="BH24" s="644"/>
      <c r="BI24" s="644"/>
      <c r="BJ24" s="644"/>
      <c r="BK24" s="644"/>
      <c r="BL24" s="644"/>
      <c r="BM24" s="644"/>
      <c r="BN24" s="645"/>
      <c r="BO24" s="703" t="s">
        <v>130</v>
      </c>
      <c r="BP24" s="703"/>
      <c r="BQ24" s="703"/>
      <c r="BR24" s="703"/>
      <c r="BS24" s="649" t="s">
        <v>130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4423025</v>
      </c>
      <c r="CS24" s="707"/>
      <c r="CT24" s="707"/>
      <c r="CU24" s="707"/>
      <c r="CV24" s="707"/>
      <c r="CW24" s="707"/>
      <c r="CX24" s="707"/>
      <c r="CY24" s="753"/>
      <c r="CZ24" s="754">
        <v>34.5</v>
      </c>
      <c r="DA24" s="723"/>
      <c r="DB24" s="723"/>
      <c r="DC24" s="757"/>
      <c r="DD24" s="752">
        <v>2891235</v>
      </c>
      <c r="DE24" s="707"/>
      <c r="DF24" s="707"/>
      <c r="DG24" s="707"/>
      <c r="DH24" s="707"/>
      <c r="DI24" s="707"/>
      <c r="DJ24" s="707"/>
      <c r="DK24" s="753"/>
      <c r="DL24" s="752">
        <v>2793831</v>
      </c>
      <c r="DM24" s="707"/>
      <c r="DN24" s="707"/>
      <c r="DO24" s="707"/>
      <c r="DP24" s="707"/>
      <c r="DQ24" s="707"/>
      <c r="DR24" s="707"/>
      <c r="DS24" s="707"/>
      <c r="DT24" s="707"/>
      <c r="DU24" s="707"/>
      <c r="DV24" s="753"/>
      <c r="DW24" s="754">
        <v>40.200000000000003</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379854</v>
      </c>
      <c r="S25" s="644"/>
      <c r="T25" s="644"/>
      <c r="U25" s="644"/>
      <c r="V25" s="644"/>
      <c r="W25" s="644"/>
      <c r="X25" s="644"/>
      <c r="Y25" s="645"/>
      <c r="Z25" s="703">
        <v>2.9</v>
      </c>
      <c r="AA25" s="703"/>
      <c r="AB25" s="703"/>
      <c r="AC25" s="703"/>
      <c r="AD25" s="704">
        <v>83482</v>
      </c>
      <c r="AE25" s="704"/>
      <c r="AF25" s="704"/>
      <c r="AG25" s="704"/>
      <c r="AH25" s="704"/>
      <c r="AI25" s="704"/>
      <c r="AJ25" s="704"/>
      <c r="AK25" s="704"/>
      <c r="AL25" s="646">
        <v>1.3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130</v>
      </c>
      <c r="BP25" s="703"/>
      <c r="BQ25" s="703"/>
      <c r="BR25" s="703"/>
      <c r="BS25" s="649" t="s">
        <v>238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1600203</v>
      </c>
      <c r="CS25" s="642"/>
      <c r="CT25" s="642"/>
      <c r="CU25" s="642"/>
      <c r="CV25" s="642"/>
      <c r="CW25" s="642"/>
      <c r="CX25" s="642"/>
      <c r="CY25" s="643"/>
      <c r="CZ25" s="646">
        <v>12.5</v>
      </c>
      <c r="DA25" s="675"/>
      <c r="DB25" s="675"/>
      <c r="DC25" s="676"/>
      <c r="DD25" s="649">
        <v>1460893</v>
      </c>
      <c r="DE25" s="642"/>
      <c r="DF25" s="642"/>
      <c r="DG25" s="642"/>
      <c r="DH25" s="642"/>
      <c r="DI25" s="642"/>
      <c r="DJ25" s="642"/>
      <c r="DK25" s="643"/>
      <c r="DL25" s="649">
        <v>1371715</v>
      </c>
      <c r="DM25" s="642"/>
      <c r="DN25" s="642"/>
      <c r="DO25" s="642"/>
      <c r="DP25" s="642"/>
      <c r="DQ25" s="642"/>
      <c r="DR25" s="642"/>
      <c r="DS25" s="642"/>
      <c r="DT25" s="642"/>
      <c r="DU25" s="642"/>
      <c r="DV25" s="643"/>
      <c r="DW25" s="646">
        <v>19.8</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68040</v>
      </c>
      <c r="S26" s="644"/>
      <c r="T26" s="644"/>
      <c r="U26" s="644"/>
      <c r="V26" s="644"/>
      <c r="W26" s="644"/>
      <c r="X26" s="644"/>
      <c r="Y26" s="645"/>
      <c r="Z26" s="703">
        <v>0.5</v>
      </c>
      <c r="AA26" s="703"/>
      <c r="AB26" s="703"/>
      <c r="AC26" s="703"/>
      <c r="AD26" s="704" t="s">
        <v>130</v>
      </c>
      <c r="AE26" s="704"/>
      <c r="AF26" s="704"/>
      <c r="AG26" s="704"/>
      <c r="AH26" s="704"/>
      <c r="AI26" s="704"/>
      <c r="AJ26" s="704"/>
      <c r="AK26" s="704"/>
      <c r="AL26" s="646" t="s">
        <v>238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130</v>
      </c>
      <c r="BP26" s="703"/>
      <c r="BQ26" s="703"/>
      <c r="BR26" s="703"/>
      <c r="BS26" s="649" t="s">
        <v>130</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953305</v>
      </c>
      <c r="CS26" s="644"/>
      <c r="CT26" s="644"/>
      <c r="CU26" s="644"/>
      <c r="CV26" s="644"/>
      <c r="CW26" s="644"/>
      <c r="CX26" s="644"/>
      <c r="CY26" s="645"/>
      <c r="CZ26" s="646">
        <v>7.4</v>
      </c>
      <c r="DA26" s="675"/>
      <c r="DB26" s="675"/>
      <c r="DC26" s="676"/>
      <c r="DD26" s="649">
        <v>868605</v>
      </c>
      <c r="DE26" s="644"/>
      <c r="DF26" s="644"/>
      <c r="DG26" s="644"/>
      <c r="DH26" s="644"/>
      <c r="DI26" s="644"/>
      <c r="DJ26" s="644"/>
      <c r="DK26" s="645"/>
      <c r="DL26" s="649" t="s">
        <v>130</v>
      </c>
      <c r="DM26" s="644"/>
      <c r="DN26" s="644"/>
      <c r="DO26" s="644"/>
      <c r="DP26" s="644"/>
      <c r="DQ26" s="644"/>
      <c r="DR26" s="644"/>
      <c r="DS26" s="644"/>
      <c r="DT26" s="644"/>
      <c r="DU26" s="644"/>
      <c r="DV26" s="645"/>
      <c r="DW26" s="646" t="s">
        <v>238</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1280160</v>
      </c>
      <c r="S27" s="644"/>
      <c r="T27" s="644"/>
      <c r="U27" s="644"/>
      <c r="V27" s="644"/>
      <c r="W27" s="644"/>
      <c r="X27" s="644"/>
      <c r="Y27" s="645"/>
      <c r="Z27" s="703">
        <v>9.6999999999999993</v>
      </c>
      <c r="AA27" s="703"/>
      <c r="AB27" s="703"/>
      <c r="AC27" s="703"/>
      <c r="AD27" s="704" t="s">
        <v>130</v>
      </c>
      <c r="AE27" s="704"/>
      <c r="AF27" s="704"/>
      <c r="AG27" s="704"/>
      <c r="AH27" s="704"/>
      <c r="AI27" s="704"/>
      <c r="AJ27" s="704"/>
      <c r="AK27" s="704"/>
      <c r="AL27" s="646" t="s">
        <v>130</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2070265</v>
      </c>
      <c r="BH27" s="644"/>
      <c r="BI27" s="644"/>
      <c r="BJ27" s="644"/>
      <c r="BK27" s="644"/>
      <c r="BL27" s="644"/>
      <c r="BM27" s="644"/>
      <c r="BN27" s="645"/>
      <c r="BO27" s="703">
        <v>100</v>
      </c>
      <c r="BP27" s="703"/>
      <c r="BQ27" s="703"/>
      <c r="BR27" s="703"/>
      <c r="BS27" s="649">
        <v>90480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1626383</v>
      </c>
      <c r="CS27" s="642"/>
      <c r="CT27" s="642"/>
      <c r="CU27" s="642"/>
      <c r="CV27" s="642"/>
      <c r="CW27" s="642"/>
      <c r="CX27" s="642"/>
      <c r="CY27" s="643"/>
      <c r="CZ27" s="646">
        <v>12.7</v>
      </c>
      <c r="DA27" s="675"/>
      <c r="DB27" s="675"/>
      <c r="DC27" s="676"/>
      <c r="DD27" s="649">
        <v>377416</v>
      </c>
      <c r="DE27" s="642"/>
      <c r="DF27" s="642"/>
      <c r="DG27" s="642"/>
      <c r="DH27" s="642"/>
      <c r="DI27" s="642"/>
      <c r="DJ27" s="642"/>
      <c r="DK27" s="643"/>
      <c r="DL27" s="649">
        <v>369190</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238</v>
      </c>
      <c r="AA28" s="703"/>
      <c r="AB28" s="703"/>
      <c r="AC28" s="703"/>
      <c r="AD28" s="704" t="s">
        <v>130</v>
      </c>
      <c r="AE28" s="704"/>
      <c r="AF28" s="704"/>
      <c r="AG28" s="704"/>
      <c r="AH28" s="704"/>
      <c r="AI28" s="704"/>
      <c r="AJ28" s="704"/>
      <c r="AK28" s="704"/>
      <c r="AL28" s="646" t="s">
        <v>130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1196439</v>
      </c>
      <c r="CS28" s="644"/>
      <c r="CT28" s="644"/>
      <c r="CU28" s="644"/>
      <c r="CV28" s="644"/>
      <c r="CW28" s="644"/>
      <c r="CX28" s="644"/>
      <c r="CY28" s="645"/>
      <c r="CZ28" s="646">
        <v>9.3000000000000007</v>
      </c>
      <c r="DA28" s="675"/>
      <c r="DB28" s="675"/>
      <c r="DC28" s="676"/>
      <c r="DD28" s="649">
        <v>1052926</v>
      </c>
      <c r="DE28" s="644"/>
      <c r="DF28" s="644"/>
      <c r="DG28" s="644"/>
      <c r="DH28" s="644"/>
      <c r="DI28" s="644"/>
      <c r="DJ28" s="644"/>
      <c r="DK28" s="645"/>
      <c r="DL28" s="649">
        <v>1052926</v>
      </c>
      <c r="DM28" s="644"/>
      <c r="DN28" s="644"/>
      <c r="DO28" s="644"/>
      <c r="DP28" s="644"/>
      <c r="DQ28" s="644"/>
      <c r="DR28" s="644"/>
      <c r="DS28" s="644"/>
      <c r="DT28" s="644"/>
      <c r="DU28" s="644"/>
      <c r="DV28" s="645"/>
      <c r="DW28" s="646">
        <v>15.2</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531001</v>
      </c>
      <c r="S29" s="644"/>
      <c r="T29" s="644"/>
      <c r="U29" s="644"/>
      <c r="V29" s="644"/>
      <c r="W29" s="644"/>
      <c r="X29" s="644"/>
      <c r="Y29" s="645"/>
      <c r="Z29" s="703">
        <v>4</v>
      </c>
      <c r="AA29" s="703"/>
      <c r="AB29" s="703"/>
      <c r="AC29" s="703"/>
      <c r="AD29" s="704" t="s">
        <v>130</v>
      </c>
      <c r="AE29" s="704"/>
      <c r="AF29" s="704"/>
      <c r="AG29" s="704"/>
      <c r="AH29" s="704"/>
      <c r="AI29" s="704"/>
      <c r="AJ29" s="704"/>
      <c r="AK29" s="704"/>
      <c r="AL29" s="646" t="s">
        <v>238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1190434</v>
      </c>
      <c r="CS29" s="642"/>
      <c r="CT29" s="642"/>
      <c r="CU29" s="642"/>
      <c r="CV29" s="642"/>
      <c r="CW29" s="642"/>
      <c r="CX29" s="642"/>
      <c r="CY29" s="643"/>
      <c r="CZ29" s="646">
        <v>9.3000000000000007</v>
      </c>
      <c r="DA29" s="675"/>
      <c r="DB29" s="675"/>
      <c r="DC29" s="676"/>
      <c r="DD29" s="649">
        <v>1046921</v>
      </c>
      <c r="DE29" s="642"/>
      <c r="DF29" s="642"/>
      <c r="DG29" s="642"/>
      <c r="DH29" s="642"/>
      <c r="DI29" s="642"/>
      <c r="DJ29" s="642"/>
      <c r="DK29" s="643"/>
      <c r="DL29" s="649">
        <v>1046921</v>
      </c>
      <c r="DM29" s="642"/>
      <c r="DN29" s="642"/>
      <c r="DO29" s="642"/>
      <c r="DP29" s="642"/>
      <c r="DQ29" s="642"/>
      <c r="DR29" s="642"/>
      <c r="DS29" s="642"/>
      <c r="DT29" s="642"/>
      <c r="DU29" s="642"/>
      <c r="DV29" s="643"/>
      <c r="DW29" s="646">
        <v>15.1</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37249</v>
      </c>
      <c r="S30" s="644"/>
      <c r="T30" s="644"/>
      <c r="U30" s="644"/>
      <c r="V30" s="644"/>
      <c r="W30" s="644"/>
      <c r="X30" s="644"/>
      <c r="Y30" s="645"/>
      <c r="Z30" s="703">
        <v>0.3</v>
      </c>
      <c r="AA30" s="703"/>
      <c r="AB30" s="703"/>
      <c r="AC30" s="703"/>
      <c r="AD30" s="704">
        <v>8246</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99.7</v>
      </c>
      <c r="BH30" s="722"/>
      <c r="BI30" s="722"/>
      <c r="BJ30" s="722"/>
      <c r="BK30" s="722"/>
      <c r="BL30" s="722"/>
      <c r="BM30" s="723">
        <v>98.4</v>
      </c>
      <c r="BN30" s="722"/>
      <c r="BO30" s="722"/>
      <c r="BP30" s="722"/>
      <c r="BQ30" s="724"/>
      <c r="BR30" s="721">
        <v>99.7</v>
      </c>
      <c r="BS30" s="722"/>
      <c r="BT30" s="722"/>
      <c r="BU30" s="722"/>
      <c r="BV30" s="722"/>
      <c r="BW30" s="722"/>
      <c r="BX30" s="723">
        <v>98.2</v>
      </c>
      <c r="BY30" s="722"/>
      <c r="BZ30" s="722"/>
      <c r="CA30" s="722"/>
      <c r="CB30" s="724"/>
      <c r="CD30" s="727"/>
      <c r="CE30" s="728"/>
      <c r="CF30" s="685" t="s">
        <v>306</v>
      </c>
      <c r="CG30" s="682"/>
      <c r="CH30" s="682"/>
      <c r="CI30" s="682"/>
      <c r="CJ30" s="682"/>
      <c r="CK30" s="682"/>
      <c r="CL30" s="682"/>
      <c r="CM30" s="682"/>
      <c r="CN30" s="682"/>
      <c r="CO30" s="682"/>
      <c r="CP30" s="682"/>
      <c r="CQ30" s="683"/>
      <c r="CR30" s="641">
        <v>1107695</v>
      </c>
      <c r="CS30" s="644"/>
      <c r="CT30" s="644"/>
      <c r="CU30" s="644"/>
      <c r="CV30" s="644"/>
      <c r="CW30" s="644"/>
      <c r="CX30" s="644"/>
      <c r="CY30" s="645"/>
      <c r="CZ30" s="646">
        <v>8.6</v>
      </c>
      <c r="DA30" s="675"/>
      <c r="DB30" s="675"/>
      <c r="DC30" s="676"/>
      <c r="DD30" s="649">
        <v>991145</v>
      </c>
      <c r="DE30" s="644"/>
      <c r="DF30" s="644"/>
      <c r="DG30" s="644"/>
      <c r="DH30" s="644"/>
      <c r="DI30" s="644"/>
      <c r="DJ30" s="644"/>
      <c r="DK30" s="645"/>
      <c r="DL30" s="649">
        <v>991145</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138846</v>
      </c>
      <c r="S31" s="644"/>
      <c r="T31" s="644"/>
      <c r="U31" s="644"/>
      <c r="V31" s="644"/>
      <c r="W31" s="644"/>
      <c r="X31" s="644"/>
      <c r="Y31" s="645"/>
      <c r="Z31" s="703">
        <v>1</v>
      </c>
      <c r="AA31" s="703"/>
      <c r="AB31" s="703"/>
      <c r="AC31" s="703"/>
      <c r="AD31" s="704" t="s">
        <v>238</v>
      </c>
      <c r="AE31" s="704"/>
      <c r="AF31" s="704"/>
      <c r="AG31" s="704"/>
      <c r="AH31" s="704"/>
      <c r="AI31" s="704"/>
      <c r="AJ31" s="704"/>
      <c r="AK31" s="704"/>
      <c r="AL31" s="646" t="s">
        <v>130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99.8</v>
      </c>
      <c r="BH31" s="642"/>
      <c r="BI31" s="642"/>
      <c r="BJ31" s="642"/>
      <c r="BK31" s="642"/>
      <c r="BL31" s="642"/>
      <c r="BM31" s="647">
        <v>98.9</v>
      </c>
      <c r="BN31" s="720"/>
      <c r="BO31" s="720"/>
      <c r="BP31" s="720"/>
      <c r="BQ31" s="681"/>
      <c r="BR31" s="719">
        <v>99.7</v>
      </c>
      <c r="BS31" s="642"/>
      <c r="BT31" s="642"/>
      <c r="BU31" s="642"/>
      <c r="BV31" s="642"/>
      <c r="BW31" s="642"/>
      <c r="BX31" s="647">
        <v>98.4</v>
      </c>
      <c r="BY31" s="720"/>
      <c r="BZ31" s="720"/>
      <c r="CA31" s="720"/>
      <c r="CB31" s="681"/>
      <c r="CD31" s="727"/>
      <c r="CE31" s="728"/>
      <c r="CF31" s="685" t="s">
        <v>310</v>
      </c>
      <c r="CG31" s="682"/>
      <c r="CH31" s="682"/>
      <c r="CI31" s="682"/>
      <c r="CJ31" s="682"/>
      <c r="CK31" s="682"/>
      <c r="CL31" s="682"/>
      <c r="CM31" s="682"/>
      <c r="CN31" s="682"/>
      <c r="CO31" s="682"/>
      <c r="CP31" s="682"/>
      <c r="CQ31" s="683"/>
      <c r="CR31" s="641">
        <v>82739</v>
      </c>
      <c r="CS31" s="642"/>
      <c r="CT31" s="642"/>
      <c r="CU31" s="642"/>
      <c r="CV31" s="642"/>
      <c r="CW31" s="642"/>
      <c r="CX31" s="642"/>
      <c r="CY31" s="643"/>
      <c r="CZ31" s="646">
        <v>0.6</v>
      </c>
      <c r="DA31" s="675"/>
      <c r="DB31" s="675"/>
      <c r="DC31" s="676"/>
      <c r="DD31" s="649">
        <v>55776</v>
      </c>
      <c r="DE31" s="642"/>
      <c r="DF31" s="642"/>
      <c r="DG31" s="642"/>
      <c r="DH31" s="642"/>
      <c r="DI31" s="642"/>
      <c r="DJ31" s="642"/>
      <c r="DK31" s="643"/>
      <c r="DL31" s="649">
        <v>55776</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490129</v>
      </c>
      <c r="S32" s="644"/>
      <c r="T32" s="644"/>
      <c r="U32" s="644"/>
      <c r="V32" s="644"/>
      <c r="W32" s="644"/>
      <c r="X32" s="644"/>
      <c r="Y32" s="645"/>
      <c r="Z32" s="703">
        <v>3.7</v>
      </c>
      <c r="AA32" s="703"/>
      <c r="AB32" s="703"/>
      <c r="AC32" s="703"/>
      <c r="AD32" s="704" t="s">
        <v>130</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99.5</v>
      </c>
      <c r="BH32" s="657"/>
      <c r="BI32" s="657"/>
      <c r="BJ32" s="657"/>
      <c r="BK32" s="657"/>
      <c r="BL32" s="657"/>
      <c r="BM32" s="701">
        <v>97.7</v>
      </c>
      <c r="BN32" s="657"/>
      <c r="BO32" s="657"/>
      <c r="BP32" s="657"/>
      <c r="BQ32" s="694"/>
      <c r="BR32" s="718">
        <v>99.7</v>
      </c>
      <c r="BS32" s="657"/>
      <c r="BT32" s="657"/>
      <c r="BU32" s="657"/>
      <c r="BV32" s="657"/>
      <c r="BW32" s="657"/>
      <c r="BX32" s="701">
        <v>97.6</v>
      </c>
      <c r="BY32" s="657"/>
      <c r="BZ32" s="657"/>
      <c r="CA32" s="657"/>
      <c r="CB32" s="694"/>
      <c r="CD32" s="729"/>
      <c r="CE32" s="730"/>
      <c r="CF32" s="685" t="s">
        <v>313</v>
      </c>
      <c r="CG32" s="682"/>
      <c r="CH32" s="682"/>
      <c r="CI32" s="682"/>
      <c r="CJ32" s="682"/>
      <c r="CK32" s="682"/>
      <c r="CL32" s="682"/>
      <c r="CM32" s="682"/>
      <c r="CN32" s="682"/>
      <c r="CO32" s="682"/>
      <c r="CP32" s="682"/>
      <c r="CQ32" s="683"/>
      <c r="CR32" s="641">
        <v>6005</v>
      </c>
      <c r="CS32" s="644"/>
      <c r="CT32" s="644"/>
      <c r="CU32" s="644"/>
      <c r="CV32" s="644"/>
      <c r="CW32" s="644"/>
      <c r="CX32" s="644"/>
      <c r="CY32" s="645"/>
      <c r="CZ32" s="646">
        <v>0</v>
      </c>
      <c r="DA32" s="675"/>
      <c r="DB32" s="675"/>
      <c r="DC32" s="676"/>
      <c r="DD32" s="649">
        <v>6005</v>
      </c>
      <c r="DE32" s="644"/>
      <c r="DF32" s="644"/>
      <c r="DG32" s="644"/>
      <c r="DH32" s="644"/>
      <c r="DI32" s="644"/>
      <c r="DJ32" s="644"/>
      <c r="DK32" s="645"/>
      <c r="DL32" s="649">
        <v>6005</v>
      </c>
      <c r="DM32" s="644"/>
      <c r="DN32" s="644"/>
      <c r="DO32" s="644"/>
      <c r="DP32" s="644"/>
      <c r="DQ32" s="644"/>
      <c r="DR32" s="644"/>
      <c r="DS32" s="644"/>
      <c r="DT32" s="644"/>
      <c r="DU32" s="644"/>
      <c r="DV32" s="645"/>
      <c r="DW32" s="646">
        <v>0.1</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411608</v>
      </c>
      <c r="S33" s="644"/>
      <c r="T33" s="644"/>
      <c r="U33" s="644"/>
      <c r="V33" s="644"/>
      <c r="W33" s="644"/>
      <c r="X33" s="644"/>
      <c r="Y33" s="645"/>
      <c r="Z33" s="703">
        <v>3.1</v>
      </c>
      <c r="AA33" s="703"/>
      <c r="AB33" s="703"/>
      <c r="AC33" s="703"/>
      <c r="AD33" s="704" t="s">
        <v>130</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6510235</v>
      </c>
      <c r="CS33" s="642"/>
      <c r="CT33" s="642"/>
      <c r="CU33" s="642"/>
      <c r="CV33" s="642"/>
      <c r="CW33" s="642"/>
      <c r="CX33" s="642"/>
      <c r="CY33" s="643"/>
      <c r="CZ33" s="646">
        <v>50.7</v>
      </c>
      <c r="DA33" s="675"/>
      <c r="DB33" s="675"/>
      <c r="DC33" s="676"/>
      <c r="DD33" s="649">
        <v>4825909</v>
      </c>
      <c r="DE33" s="642"/>
      <c r="DF33" s="642"/>
      <c r="DG33" s="642"/>
      <c r="DH33" s="642"/>
      <c r="DI33" s="642"/>
      <c r="DJ33" s="642"/>
      <c r="DK33" s="643"/>
      <c r="DL33" s="649">
        <v>2951304</v>
      </c>
      <c r="DM33" s="642"/>
      <c r="DN33" s="642"/>
      <c r="DO33" s="642"/>
      <c r="DP33" s="642"/>
      <c r="DQ33" s="642"/>
      <c r="DR33" s="642"/>
      <c r="DS33" s="642"/>
      <c r="DT33" s="642"/>
      <c r="DU33" s="642"/>
      <c r="DV33" s="643"/>
      <c r="DW33" s="646">
        <v>42.5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971006</v>
      </c>
      <c r="S34" s="644"/>
      <c r="T34" s="644"/>
      <c r="U34" s="644"/>
      <c r="V34" s="644"/>
      <c r="W34" s="644"/>
      <c r="X34" s="644"/>
      <c r="Y34" s="645"/>
      <c r="Z34" s="703">
        <v>7.3</v>
      </c>
      <c r="AA34" s="703"/>
      <c r="AB34" s="703"/>
      <c r="AC34" s="703"/>
      <c r="AD34" s="704">
        <v>1821</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1399387</v>
      </c>
      <c r="CS34" s="644"/>
      <c r="CT34" s="644"/>
      <c r="CU34" s="644"/>
      <c r="CV34" s="644"/>
      <c r="CW34" s="644"/>
      <c r="CX34" s="644"/>
      <c r="CY34" s="645"/>
      <c r="CZ34" s="646">
        <v>10.9</v>
      </c>
      <c r="DA34" s="675"/>
      <c r="DB34" s="675"/>
      <c r="DC34" s="676"/>
      <c r="DD34" s="649">
        <v>1083065</v>
      </c>
      <c r="DE34" s="644"/>
      <c r="DF34" s="644"/>
      <c r="DG34" s="644"/>
      <c r="DH34" s="644"/>
      <c r="DI34" s="644"/>
      <c r="DJ34" s="644"/>
      <c r="DK34" s="645"/>
      <c r="DL34" s="649">
        <v>733698</v>
      </c>
      <c r="DM34" s="644"/>
      <c r="DN34" s="644"/>
      <c r="DO34" s="644"/>
      <c r="DP34" s="644"/>
      <c r="DQ34" s="644"/>
      <c r="DR34" s="644"/>
      <c r="DS34" s="644"/>
      <c r="DT34" s="644"/>
      <c r="DU34" s="644"/>
      <c r="DV34" s="645"/>
      <c r="DW34" s="646">
        <v>10.6</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1523100</v>
      </c>
      <c r="S35" s="644"/>
      <c r="T35" s="644"/>
      <c r="U35" s="644"/>
      <c r="V35" s="644"/>
      <c r="W35" s="644"/>
      <c r="X35" s="644"/>
      <c r="Y35" s="645"/>
      <c r="Z35" s="703">
        <v>11.5</v>
      </c>
      <c r="AA35" s="703"/>
      <c r="AB35" s="703"/>
      <c r="AC35" s="703"/>
      <c r="AD35" s="704" t="s">
        <v>130</v>
      </c>
      <c r="AE35" s="704"/>
      <c r="AF35" s="704"/>
      <c r="AG35" s="704"/>
      <c r="AH35" s="704"/>
      <c r="AI35" s="704"/>
      <c r="AJ35" s="704"/>
      <c r="AK35" s="704"/>
      <c r="AL35" s="646" t="s">
        <v>238</v>
      </c>
      <c r="AM35" s="647"/>
      <c r="AN35" s="647"/>
      <c r="AO35" s="705"/>
      <c r="AP35" s="214"/>
      <c r="AQ35" s="709" t="s">
        <v>321</v>
      </c>
      <c r="AR35" s="710"/>
      <c r="AS35" s="710"/>
      <c r="AT35" s="710"/>
      <c r="AU35" s="710"/>
      <c r="AV35" s="710"/>
      <c r="AW35" s="710"/>
      <c r="AX35" s="710"/>
      <c r="AY35" s="711"/>
      <c r="AZ35" s="706">
        <v>2537193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75234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219275</v>
      </c>
      <c r="CS35" s="642"/>
      <c r="CT35" s="642"/>
      <c r="CU35" s="642"/>
      <c r="CV35" s="642"/>
      <c r="CW35" s="642"/>
      <c r="CX35" s="642"/>
      <c r="CY35" s="643"/>
      <c r="CZ35" s="646">
        <v>1.7</v>
      </c>
      <c r="DA35" s="675"/>
      <c r="DB35" s="675"/>
      <c r="DC35" s="676"/>
      <c r="DD35" s="649">
        <v>164881</v>
      </c>
      <c r="DE35" s="642"/>
      <c r="DF35" s="642"/>
      <c r="DG35" s="642"/>
      <c r="DH35" s="642"/>
      <c r="DI35" s="642"/>
      <c r="DJ35" s="642"/>
      <c r="DK35" s="643"/>
      <c r="DL35" s="649">
        <v>152211</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130</v>
      </c>
      <c r="AA36" s="703"/>
      <c r="AB36" s="703"/>
      <c r="AC36" s="703"/>
      <c r="AD36" s="704" t="s">
        <v>130</v>
      </c>
      <c r="AE36" s="704"/>
      <c r="AF36" s="704"/>
      <c r="AG36" s="704"/>
      <c r="AH36" s="704"/>
      <c r="AI36" s="704"/>
      <c r="AJ36" s="704"/>
      <c r="AK36" s="704"/>
      <c r="AL36" s="646" t="s">
        <v>238</v>
      </c>
      <c r="AM36" s="647"/>
      <c r="AN36" s="647"/>
      <c r="AO36" s="705"/>
      <c r="AQ36" s="678" t="s">
        <v>325</v>
      </c>
      <c r="AR36" s="679"/>
      <c r="AS36" s="679"/>
      <c r="AT36" s="679"/>
      <c r="AU36" s="679"/>
      <c r="AV36" s="679"/>
      <c r="AW36" s="679"/>
      <c r="AX36" s="679"/>
      <c r="AY36" s="680"/>
      <c r="AZ36" s="641">
        <v>1464100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23031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2247952</v>
      </c>
      <c r="CS36" s="644"/>
      <c r="CT36" s="644"/>
      <c r="CU36" s="644"/>
      <c r="CV36" s="644"/>
      <c r="CW36" s="644"/>
      <c r="CX36" s="644"/>
      <c r="CY36" s="645"/>
      <c r="CZ36" s="646">
        <v>17.5</v>
      </c>
      <c r="DA36" s="675"/>
      <c r="DB36" s="675"/>
      <c r="DC36" s="676"/>
      <c r="DD36" s="649">
        <v>1995906</v>
      </c>
      <c r="DE36" s="644"/>
      <c r="DF36" s="644"/>
      <c r="DG36" s="644"/>
      <c r="DH36" s="644"/>
      <c r="DI36" s="644"/>
      <c r="DJ36" s="644"/>
      <c r="DK36" s="645"/>
      <c r="DL36" s="649">
        <v>1613482</v>
      </c>
      <c r="DM36" s="644"/>
      <c r="DN36" s="644"/>
      <c r="DO36" s="644"/>
      <c r="DP36" s="644"/>
      <c r="DQ36" s="644"/>
      <c r="DR36" s="644"/>
      <c r="DS36" s="644"/>
      <c r="DT36" s="644"/>
      <c r="DU36" s="644"/>
      <c r="DV36" s="645"/>
      <c r="DW36" s="646">
        <v>23.2</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311000</v>
      </c>
      <c r="S37" s="644"/>
      <c r="T37" s="644"/>
      <c r="U37" s="644"/>
      <c r="V37" s="644"/>
      <c r="W37" s="644"/>
      <c r="X37" s="644"/>
      <c r="Y37" s="645"/>
      <c r="Z37" s="703">
        <v>2.2999999999999998</v>
      </c>
      <c r="AA37" s="703"/>
      <c r="AB37" s="703"/>
      <c r="AC37" s="703"/>
      <c r="AD37" s="704" t="s">
        <v>130</v>
      </c>
      <c r="AE37" s="704"/>
      <c r="AF37" s="704"/>
      <c r="AG37" s="704"/>
      <c r="AH37" s="704"/>
      <c r="AI37" s="704"/>
      <c r="AJ37" s="704"/>
      <c r="AK37" s="704"/>
      <c r="AL37" s="646" t="s">
        <v>130</v>
      </c>
      <c r="AM37" s="647"/>
      <c r="AN37" s="647"/>
      <c r="AO37" s="705"/>
      <c r="AQ37" s="678" t="s">
        <v>329</v>
      </c>
      <c r="AR37" s="679"/>
      <c r="AS37" s="679"/>
      <c r="AT37" s="679"/>
      <c r="AU37" s="679"/>
      <c r="AV37" s="679"/>
      <c r="AW37" s="679"/>
      <c r="AX37" s="679"/>
      <c r="AY37" s="680"/>
      <c r="AZ37" s="641">
        <v>200705</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2527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691024</v>
      </c>
      <c r="CS37" s="642"/>
      <c r="CT37" s="642"/>
      <c r="CU37" s="642"/>
      <c r="CV37" s="642"/>
      <c r="CW37" s="642"/>
      <c r="CX37" s="642"/>
      <c r="CY37" s="643"/>
      <c r="CZ37" s="646">
        <v>5.4</v>
      </c>
      <c r="DA37" s="675"/>
      <c r="DB37" s="675"/>
      <c r="DC37" s="676"/>
      <c r="DD37" s="649">
        <v>670531</v>
      </c>
      <c r="DE37" s="642"/>
      <c r="DF37" s="642"/>
      <c r="DG37" s="642"/>
      <c r="DH37" s="642"/>
      <c r="DI37" s="642"/>
      <c r="DJ37" s="642"/>
      <c r="DK37" s="643"/>
      <c r="DL37" s="649">
        <v>571632</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13241884</v>
      </c>
      <c r="S38" s="693"/>
      <c r="T38" s="693"/>
      <c r="U38" s="693"/>
      <c r="V38" s="693"/>
      <c r="W38" s="693"/>
      <c r="X38" s="693"/>
      <c r="Y38" s="698"/>
      <c r="Z38" s="699">
        <v>100</v>
      </c>
      <c r="AA38" s="699"/>
      <c r="AB38" s="699"/>
      <c r="AC38" s="699"/>
      <c r="AD38" s="700">
        <v>6633544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26629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3711</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1046464</v>
      </c>
      <c r="CS38" s="644"/>
      <c r="CT38" s="644"/>
      <c r="CU38" s="644"/>
      <c r="CV38" s="644"/>
      <c r="CW38" s="644"/>
      <c r="CX38" s="644"/>
      <c r="CY38" s="645"/>
      <c r="CZ38" s="646">
        <v>8.1999999999999993</v>
      </c>
      <c r="DA38" s="675"/>
      <c r="DB38" s="675"/>
      <c r="DC38" s="676"/>
      <c r="DD38" s="649">
        <v>906332</v>
      </c>
      <c r="DE38" s="644"/>
      <c r="DF38" s="644"/>
      <c r="DG38" s="644"/>
      <c r="DH38" s="644"/>
      <c r="DI38" s="644"/>
      <c r="DJ38" s="644"/>
      <c r="DK38" s="645"/>
      <c r="DL38" s="649">
        <v>451913</v>
      </c>
      <c r="DM38" s="644"/>
      <c r="DN38" s="644"/>
      <c r="DO38" s="644"/>
      <c r="DP38" s="644"/>
      <c r="DQ38" s="644"/>
      <c r="DR38" s="644"/>
      <c r="DS38" s="644"/>
      <c r="DT38" s="644"/>
      <c r="DU38" s="644"/>
      <c r="DV38" s="645"/>
      <c r="DW38" s="646">
        <v>6.5</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73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345085</v>
      </c>
      <c r="CS39" s="642"/>
      <c r="CT39" s="642"/>
      <c r="CU39" s="642"/>
      <c r="CV39" s="642"/>
      <c r="CW39" s="642"/>
      <c r="CX39" s="642"/>
      <c r="CY39" s="643"/>
      <c r="CZ39" s="646">
        <v>2.7</v>
      </c>
      <c r="DA39" s="675"/>
      <c r="DB39" s="675"/>
      <c r="DC39" s="676"/>
      <c r="DD39" s="649">
        <v>200000</v>
      </c>
      <c r="DE39" s="642"/>
      <c r="DF39" s="642"/>
      <c r="DG39" s="642"/>
      <c r="DH39" s="642"/>
      <c r="DI39" s="642"/>
      <c r="DJ39" s="642"/>
      <c r="DK39" s="643"/>
      <c r="DL39" s="649" t="s">
        <v>130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207330</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175</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1252072</v>
      </c>
      <c r="CS40" s="644"/>
      <c r="CT40" s="644"/>
      <c r="CU40" s="644"/>
      <c r="CV40" s="644"/>
      <c r="CW40" s="644"/>
      <c r="CX40" s="644"/>
      <c r="CY40" s="645"/>
      <c r="CZ40" s="646">
        <v>9.8000000000000007</v>
      </c>
      <c r="DA40" s="675"/>
      <c r="DB40" s="675"/>
      <c r="DC40" s="676"/>
      <c r="DD40" s="649">
        <v>475725</v>
      </c>
      <c r="DE40" s="644"/>
      <c r="DF40" s="644"/>
      <c r="DG40" s="644"/>
      <c r="DH40" s="644"/>
      <c r="DI40" s="644"/>
      <c r="DJ40" s="644"/>
      <c r="DK40" s="645"/>
      <c r="DL40" s="649" t="s">
        <v>238</v>
      </c>
      <c r="DM40" s="644"/>
      <c r="DN40" s="644"/>
      <c r="DO40" s="644"/>
      <c r="DP40" s="644"/>
      <c r="DQ40" s="644"/>
      <c r="DR40" s="644"/>
      <c r="DS40" s="644"/>
      <c r="DT40" s="644"/>
      <c r="DU40" s="644"/>
      <c r="DV40" s="645"/>
      <c r="DW40" s="646" t="s">
        <v>238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638429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473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130</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1904510</v>
      </c>
      <c r="CS42" s="644"/>
      <c r="CT42" s="644"/>
      <c r="CU42" s="644"/>
      <c r="CV42" s="644"/>
      <c r="CW42" s="644"/>
      <c r="CX42" s="644"/>
      <c r="CY42" s="645"/>
      <c r="CZ42" s="646">
        <v>14.8</v>
      </c>
      <c r="DA42" s="647"/>
      <c r="DB42" s="647"/>
      <c r="DC42" s="648"/>
      <c r="DD42" s="649">
        <v>425887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60547</v>
      </c>
      <c r="CS43" s="642"/>
      <c r="CT43" s="642"/>
      <c r="CU43" s="642"/>
      <c r="CV43" s="642"/>
      <c r="CW43" s="642"/>
      <c r="CX43" s="642"/>
      <c r="CY43" s="643"/>
      <c r="CZ43" s="646">
        <v>0.5</v>
      </c>
      <c r="DA43" s="675"/>
      <c r="DB43" s="675"/>
      <c r="DC43" s="676"/>
      <c r="DD43" s="649">
        <v>60547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1845758</v>
      </c>
      <c r="CS44" s="644"/>
      <c r="CT44" s="644"/>
      <c r="CU44" s="644"/>
      <c r="CV44" s="644"/>
      <c r="CW44" s="644"/>
      <c r="CX44" s="644"/>
      <c r="CY44" s="645"/>
      <c r="CZ44" s="646">
        <v>14.4</v>
      </c>
      <c r="DA44" s="647"/>
      <c r="DB44" s="647"/>
      <c r="DC44" s="648"/>
      <c r="DD44" s="649">
        <v>425774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324642</v>
      </c>
      <c r="CS45" s="642"/>
      <c r="CT45" s="642"/>
      <c r="CU45" s="642"/>
      <c r="CV45" s="642"/>
      <c r="CW45" s="642"/>
      <c r="CX45" s="642"/>
      <c r="CY45" s="643"/>
      <c r="CZ45" s="646">
        <v>2.5</v>
      </c>
      <c r="DA45" s="675"/>
      <c r="DB45" s="675"/>
      <c r="DC45" s="676"/>
      <c r="DD45" s="649">
        <v>95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1521116</v>
      </c>
      <c r="CS46" s="644"/>
      <c r="CT46" s="644"/>
      <c r="CU46" s="644"/>
      <c r="CV46" s="644"/>
      <c r="CW46" s="644"/>
      <c r="CX46" s="644"/>
      <c r="CY46" s="645"/>
      <c r="CZ46" s="646">
        <v>11.8</v>
      </c>
      <c r="DA46" s="647"/>
      <c r="DB46" s="647"/>
      <c r="DC46" s="648"/>
      <c r="DD46" s="649">
        <v>425679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58752</v>
      </c>
      <c r="CS47" s="642"/>
      <c r="CT47" s="642"/>
      <c r="CU47" s="642"/>
      <c r="CV47" s="642"/>
      <c r="CW47" s="642"/>
      <c r="CX47" s="642"/>
      <c r="CY47" s="643"/>
      <c r="CZ47" s="646">
        <v>0.5</v>
      </c>
      <c r="DA47" s="675"/>
      <c r="DB47" s="675"/>
      <c r="DC47" s="676"/>
      <c r="DD47" s="649">
        <v>113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130</v>
      </c>
      <c r="CS48" s="644"/>
      <c r="CT48" s="644"/>
      <c r="CU48" s="644"/>
      <c r="CV48" s="644"/>
      <c r="CW48" s="644"/>
      <c r="CX48" s="644"/>
      <c r="CY48" s="645"/>
      <c r="CZ48" s="646" t="s">
        <v>130</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12837770</v>
      </c>
      <c r="CS49" s="657"/>
      <c r="CT49" s="657"/>
      <c r="CU49" s="657"/>
      <c r="CV49" s="657"/>
      <c r="CW49" s="657"/>
      <c r="CX49" s="657"/>
      <c r="CY49" s="658"/>
      <c r="CZ49" s="659">
        <v>100</v>
      </c>
      <c r="DA49" s="660"/>
      <c r="DB49" s="660"/>
      <c r="DC49" s="661"/>
      <c r="DD49" s="662">
        <v>8143031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89XW5fyNeJ7bdaNe5FZocp3LuZUm82/Re6UCjxetEkA6ZIaJwWfbRjApoJ8FEkWqDKnflCiMb8uJEynEasbKA==" saltValue="ywHk/YZlY3f7GveQzVud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23" sqref="AK23:AO2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13242</v>
      </c>
      <c r="R7" s="1174"/>
      <c r="S7" s="1174"/>
      <c r="T7" s="1174"/>
      <c r="U7" s="1174"/>
      <c r="V7" s="1174">
        <v>12838</v>
      </c>
      <c r="W7" s="1174"/>
      <c r="X7" s="1174"/>
      <c r="Y7" s="1174"/>
      <c r="Z7" s="1174"/>
      <c r="AA7" s="1174">
        <v>404</v>
      </c>
      <c r="AB7" s="1174"/>
      <c r="AC7" s="1174"/>
      <c r="AD7" s="1174"/>
      <c r="AE7" s="1175"/>
      <c r="AF7" s="1176">
        <v>403</v>
      </c>
      <c r="AG7" s="1177"/>
      <c r="AH7" s="1177"/>
      <c r="AI7" s="1177"/>
      <c r="AJ7" s="1178"/>
      <c r="AK7" s="1160">
        <v>490</v>
      </c>
      <c r="AL7" s="1161"/>
      <c r="AM7" s="1161"/>
      <c r="AN7" s="1161"/>
      <c r="AO7" s="1161"/>
      <c r="AP7" s="1161">
        <v>12440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569</v>
      </c>
      <c r="BS7" s="1164" t="s">
        <v>570</v>
      </c>
      <c r="BT7" s="1165"/>
      <c r="BU7" s="1165"/>
      <c r="BV7" s="1165"/>
      <c r="BW7" s="1165"/>
      <c r="BX7" s="1165"/>
      <c r="BY7" s="1165"/>
      <c r="BZ7" s="1165"/>
      <c r="CA7" s="1165"/>
      <c r="CB7" s="1165"/>
      <c r="CC7" s="1165"/>
      <c r="CD7" s="1165"/>
      <c r="CE7" s="1165"/>
      <c r="CF7" s="1165"/>
      <c r="CG7" s="1166"/>
      <c r="CH7" s="1157">
        <v>100</v>
      </c>
      <c r="CI7" s="1158"/>
      <c r="CJ7" s="1158"/>
      <c r="CK7" s="1158"/>
      <c r="CL7" s="1159"/>
      <c r="CM7" s="1157">
        <v>-504</v>
      </c>
      <c r="CN7" s="1158"/>
      <c r="CO7" s="1158"/>
      <c r="CP7" s="1158"/>
      <c r="CQ7" s="1159"/>
      <c r="CR7" s="1157">
        <v>10</v>
      </c>
      <c r="CS7" s="1158"/>
      <c r="CT7" s="1158"/>
      <c r="CU7" s="1158"/>
      <c r="CV7" s="1159"/>
      <c r="CW7" s="1157">
        <v>43</v>
      </c>
      <c r="CX7" s="1158"/>
      <c r="CY7" s="1158"/>
      <c r="CZ7" s="1158"/>
      <c r="DA7" s="1159"/>
      <c r="DB7" s="1157" t="s">
        <v>583</v>
      </c>
      <c r="DC7" s="1158"/>
      <c r="DD7" s="1158"/>
      <c r="DE7" s="1158"/>
      <c r="DF7" s="1159"/>
      <c r="DG7" s="1157">
        <v>1153</v>
      </c>
      <c r="DH7" s="1158"/>
      <c r="DI7" s="1158"/>
      <c r="DJ7" s="1158"/>
      <c r="DK7" s="1159"/>
      <c r="DL7" s="1157" t="s">
        <v>574</v>
      </c>
      <c r="DM7" s="1158"/>
      <c r="DN7" s="1158"/>
      <c r="DO7" s="1158"/>
      <c r="DP7" s="1159"/>
      <c r="DQ7" s="1157">
        <v>570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571</v>
      </c>
      <c r="BT8" s="1084"/>
      <c r="BU8" s="1084"/>
      <c r="BV8" s="1084"/>
      <c r="BW8" s="1084"/>
      <c r="BX8" s="1084"/>
      <c r="BY8" s="1084"/>
      <c r="BZ8" s="1084"/>
      <c r="CA8" s="1084"/>
      <c r="CB8" s="1084"/>
      <c r="CC8" s="1084"/>
      <c r="CD8" s="1084"/>
      <c r="CE8" s="1084"/>
      <c r="CF8" s="1084"/>
      <c r="CG8" s="1085"/>
      <c r="CH8" s="1058">
        <v>0</v>
      </c>
      <c r="CI8" s="1059"/>
      <c r="CJ8" s="1059"/>
      <c r="CK8" s="1059"/>
      <c r="CL8" s="1060"/>
      <c r="CM8" s="1058">
        <v>8</v>
      </c>
      <c r="CN8" s="1059"/>
      <c r="CO8" s="1059"/>
      <c r="CP8" s="1059"/>
      <c r="CQ8" s="1060"/>
      <c r="CR8" s="1058">
        <v>1</v>
      </c>
      <c r="CS8" s="1059"/>
      <c r="CT8" s="1059"/>
      <c r="CU8" s="1059"/>
      <c r="CV8" s="1060"/>
      <c r="CW8" s="1058" t="s">
        <v>573</v>
      </c>
      <c r="CX8" s="1059"/>
      <c r="CY8" s="1059"/>
      <c r="CZ8" s="1059"/>
      <c r="DA8" s="1060"/>
      <c r="DB8" s="1058" t="s">
        <v>573</v>
      </c>
      <c r="DC8" s="1059"/>
      <c r="DD8" s="1059"/>
      <c r="DE8" s="1059"/>
      <c r="DF8" s="1060"/>
      <c r="DG8" s="1058" t="s">
        <v>573</v>
      </c>
      <c r="DH8" s="1059"/>
      <c r="DI8" s="1059"/>
      <c r="DJ8" s="1059"/>
      <c r="DK8" s="1060"/>
      <c r="DL8" s="1058" t="s">
        <v>573</v>
      </c>
      <c r="DM8" s="1059"/>
      <c r="DN8" s="1059"/>
      <c r="DO8" s="1059"/>
      <c r="DP8" s="1060"/>
      <c r="DQ8" s="1058" t="s">
        <v>573</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403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130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2792</v>
      </c>
      <c r="R28" s="1123"/>
      <c r="S28" s="1123"/>
      <c r="T28" s="1123"/>
      <c r="U28" s="1123"/>
      <c r="V28" s="1123">
        <v>2716</v>
      </c>
      <c r="W28" s="1123"/>
      <c r="X28" s="1123"/>
      <c r="Y28" s="1123"/>
      <c r="Z28" s="1123"/>
      <c r="AA28" s="1123">
        <v>75</v>
      </c>
      <c r="AB28" s="1123"/>
      <c r="AC28" s="1123"/>
      <c r="AD28" s="1123"/>
      <c r="AE28" s="1124"/>
      <c r="AF28" s="1125">
        <v>75</v>
      </c>
      <c r="AG28" s="1123"/>
      <c r="AH28" s="1123"/>
      <c r="AI28" s="1123"/>
      <c r="AJ28" s="1126"/>
      <c r="AK28" s="1127">
        <v>207</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1967</v>
      </c>
      <c r="R29" s="1113"/>
      <c r="S29" s="1113"/>
      <c r="T29" s="1113"/>
      <c r="U29" s="1113"/>
      <c r="V29" s="1113">
        <v>1911</v>
      </c>
      <c r="W29" s="1113"/>
      <c r="X29" s="1113"/>
      <c r="Y29" s="1113"/>
      <c r="Z29" s="1113"/>
      <c r="AA29" s="1113">
        <v>56</v>
      </c>
      <c r="AB29" s="1113"/>
      <c r="AC29" s="1113"/>
      <c r="AD29" s="1113"/>
      <c r="AE29" s="1114"/>
      <c r="AF29" s="1088">
        <v>56</v>
      </c>
      <c r="AG29" s="1089"/>
      <c r="AH29" s="1089"/>
      <c r="AI29" s="1089"/>
      <c r="AJ29" s="1090"/>
      <c r="AK29" s="1049">
        <v>232</v>
      </c>
      <c r="AL29" s="1040"/>
      <c r="AM29" s="1040"/>
      <c r="AN29" s="1040"/>
      <c r="AO29" s="1040"/>
      <c r="AP29" s="1040" t="s">
        <v>573</v>
      </c>
      <c r="AQ29" s="1040"/>
      <c r="AR29" s="1040"/>
      <c r="AS29" s="1040"/>
      <c r="AT29" s="1040"/>
      <c r="AU29" s="1040" t="s">
        <v>575</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296</v>
      </c>
      <c r="R30" s="1113"/>
      <c r="S30" s="1113"/>
      <c r="T30" s="1113"/>
      <c r="U30" s="1113"/>
      <c r="V30" s="1113">
        <v>296</v>
      </c>
      <c r="W30" s="1113"/>
      <c r="X30" s="1113"/>
      <c r="Y30" s="1113"/>
      <c r="Z30" s="1113"/>
      <c r="AA30" s="1113">
        <v>0</v>
      </c>
      <c r="AB30" s="1113"/>
      <c r="AC30" s="1113"/>
      <c r="AD30" s="1113"/>
      <c r="AE30" s="1114"/>
      <c r="AF30" s="1088">
        <v>0</v>
      </c>
      <c r="AG30" s="1089"/>
      <c r="AH30" s="1089"/>
      <c r="AI30" s="1089"/>
      <c r="AJ30" s="1090"/>
      <c r="AK30" s="1049">
        <v>371</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13523</v>
      </c>
      <c r="R31" s="1113"/>
      <c r="S31" s="1113"/>
      <c r="T31" s="1113"/>
      <c r="U31" s="1113"/>
      <c r="V31" s="1113">
        <v>13721</v>
      </c>
      <c r="W31" s="1113"/>
      <c r="X31" s="1113"/>
      <c r="Y31" s="1113"/>
      <c r="Z31" s="1113"/>
      <c r="AA31" s="1113">
        <v>-198</v>
      </c>
      <c r="AB31" s="1113"/>
      <c r="AC31" s="1113"/>
      <c r="AD31" s="1113"/>
      <c r="AE31" s="1114"/>
      <c r="AF31" s="1088">
        <v>3156</v>
      </c>
      <c r="AG31" s="1089"/>
      <c r="AH31" s="1089"/>
      <c r="AI31" s="1089"/>
      <c r="AJ31" s="1090"/>
      <c r="AK31" s="1049">
        <v>1464</v>
      </c>
      <c r="AL31" s="1040"/>
      <c r="AM31" s="1040"/>
      <c r="AN31" s="1040"/>
      <c r="AO31" s="1040"/>
      <c r="AP31" s="1040">
        <v>13879</v>
      </c>
      <c r="AQ31" s="1040"/>
      <c r="AR31" s="1040"/>
      <c r="AS31" s="1040"/>
      <c r="AT31" s="1040"/>
      <c r="AU31" s="1040">
        <v>7264</v>
      </c>
      <c r="AV31" s="1040"/>
      <c r="AW31" s="1040"/>
      <c r="AX31" s="1040"/>
      <c r="AY31" s="1040"/>
      <c r="AZ31" s="1111" t="s">
        <v>573</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753</v>
      </c>
      <c r="R32" s="1113"/>
      <c r="S32" s="1113"/>
      <c r="T32" s="1113"/>
      <c r="U32" s="1113"/>
      <c r="V32" s="1113">
        <v>753</v>
      </c>
      <c r="W32" s="1113"/>
      <c r="X32" s="1113"/>
      <c r="Y32" s="1113"/>
      <c r="Z32" s="1113"/>
      <c r="AA32" s="1113">
        <v>0</v>
      </c>
      <c r="AB32" s="1113"/>
      <c r="AC32" s="1113"/>
      <c r="AD32" s="1113"/>
      <c r="AE32" s="1114"/>
      <c r="AF32" s="1088">
        <v>0</v>
      </c>
      <c r="AG32" s="1089"/>
      <c r="AH32" s="1089"/>
      <c r="AI32" s="1089"/>
      <c r="AJ32" s="1090"/>
      <c r="AK32" s="1049">
        <v>201</v>
      </c>
      <c r="AL32" s="1040"/>
      <c r="AM32" s="1040"/>
      <c r="AN32" s="1040"/>
      <c r="AO32" s="1040"/>
      <c r="AP32" s="1040">
        <v>4294</v>
      </c>
      <c r="AQ32" s="1040"/>
      <c r="AR32" s="1040"/>
      <c r="AS32" s="1040"/>
      <c r="AT32" s="1040"/>
      <c r="AU32" s="1040">
        <v>1838</v>
      </c>
      <c r="AV32" s="1040"/>
      <c r="AW32" s="1040"/>
      <c r="AX32" s="1040"/>
      <c r="AY32" s="1040"/>
      <c r="AZ32" s="1111" t="s">
        <v>572</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3288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18</v>
      </c>
      <c r="R68" s="1051"/>
      <c r="S68" s="1051"/>
      <c r="T68" s="1051"/>
      <c r="U68" s="1051"/>
      <c r="V68" s="1051">
        <v>17</v>
      </c>
      <c r="W68" s="1051"/>
      <c r="X68" s="1051"/>
      <c r="Y68" s="1051"/>
      <c r="Z68" s="1051"/>
      <c r="AA68" s="1051">
        <v>1</v>
      </c>
      <c r="AB68" s="1051"/>
      <c r="AC68" s="1051"/>
      <c r="AD68" s="1051"/>
      <c r="AE68" s="1051"/>
      <c r="AF68" s="1051">
        <v>1</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486</v>
      </c>
      <c r="R69" s="1040"/>
      <c r="S69" s="1040"/>
      <c r="T69" s="1040"/>
      <c r="U69" s="1040"/>
      <c r="V69" s="1040">
        <v>486</v>
      </c>
      <c r="W69" s="1040"/>
      <c r="X69" s="1040"/>
      <c r="Y69" s="1040"/>
      <c r="Z69" s="1040"/>
      <c r="AA69" s="1040">
        <v>0</v>
      </c>
      <c r="AB69" s="1040"/>
      <c r="AC69" s="1040"/>
      <c r="AD69" s="1040"/>
      <c r="AE69" s="1040"/>
      <c r="AF69" s="1040">
        <v>0</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608</v>
      </c>
      <c r="R70" s="1040"/>
      <c r="S70" s="1040"/>
      <c r="T70" s="1040"/>
      <c r="U70" s="1040"/>
      <c r="V70" s="1040">
        <v>599</v>
      </c>
      <c r="W70" s="1040"/>
      <c r="X70" s="1040"/>
      <c r="Y70" s="1040"/>
      <c r="Z70" s="1040"/>
      <c r="AA70" s="1040">
        <v>8</v>
      </c>
      <c r="AB70" s="1040"/>
      <c r="AC70" s="1040"/>
      <c r="AD70" s="1040"/>
      <c r="AE70" s="1040"/>
      <c r="AF70" s="1040">
        <v>8</v>
      </c>
      <c r="AG70" s="1040"/>
      <c r="AH70" s="1040"/>
      <c r="AI70" s="1040"/>
      <c r="AJ70" s="1040"/>
      <c r="AK70" s="1040">
        <v>0</v>
      </c>
      <c r="AL70" s="1040"/>
      <c r="AM70" s="1040"/>
      <c r="AN70" s="1040"/>
      <c r="AO70" s="1040"/>
      <c r="AP70" s="1040">
        <v>991</v>
      </c>
      <c r="AQ70" s="1040"/>
      <c r="AR70" s="1040"/>
      <c r="AS70" s="1040"/>
      <c r="AT70" s="1040"/>
      <c r="AU70" s="1040">
        <v>162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66</v>
      </c>
      <c r="R71" s="1040"/>
      <c r="S71" s="1040"/>
      <c r="T71" s="1040"/>
      <c r="U71" s="1040"/>
      <c r="V71" s="1040">
        <v>28</v>
      </c>
      <c r="W71" s="1040"/>
      <c r="X71" s="1040"/>
      <c r="Y71" s="1040"/>
      <c r="Z71" s="1040"/>
      <c r="AA71" s="1040">
        <v>38</v>
      </c>
      <c r="AB71" s="1040"/>
      <c r="AC71" s="1040"/>
      <c r="AD71" s="1040"/>
      <c r="AE71" s="1040"/>
      <c r="AF71" s="1040">
        <v>38</v>
      </c>
      <c r="AG71" s="1040"/>
      <c r="AH71" s="1040"/>
      <c r="AI71" s="1040"/>
      <c r="AJ71" s="1040"/>
      <c r="AK71" s="1040">
        <v>6</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768</v>
      </c>
      <c r="R72" s="1040"/>
      <c r="S72" s="1040"/>
      <c r="T72" s="1040"/>
      <c r="U72" s="1040"/>
      <c r="V72" s="1040">
        <v>768</v>
      </c>
      <c r="W72" s="1040"/>
      <c r="X72" s="1040"/>
      <c r="Y72" s="1040"/>
      <c r="Z72" s="1040"/>
      <c r="AA72" s="1040">
        <v>0</v>
      </c>
      <c r="AB72" s="1040"/>
      <c r="AC72" s="1040"/>
      <c r="AD72" s="1040"/>
      <c r="AE72" s="1040"/>
      <c r="AF72" s="1040">
        <v>0</v>
      </c>
      <c r="AG72" s="1040"/>
      <c r="AH72" s="1040"/>
      <c r="AI72" s="1040"/>
      <c r="AJ72" s="1040"/>
      <c r="AK72" s="1040">
        <v>0</v>
      </c>
      <c r="AL72" s="1040"/>
      <c r="AM72" s="1040"/>
      <c r="AN72" s="1040"/>
      <c r="AO72" s="1040"/>
      <c r="AP72" s="1040">
        <v>771</v>
      </c>
      <c r="AQ72" s="1040"/>
      <c r="AR72" s="1040"/>
      <c r="AS72" s="1040"/>
      <c r="AT72" s="1040"/>
      <c r="AU72" s="1040">
        <v>92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530</v>
      </c>
      <c r="R73" s="1040"/>
      <c r="S73" s="1040"/>
      <c r="T73" s="1040"/>
      <c r="U73" s="1040"/>
      <c r="V73" s="1040">
        <v>511</v>
      </c>
      <c r="W73" s="1040"/>
      <c r="X73" s="1040"/>
      <c r="Y73" s="1040"/>
      <c r="Z73" s="1040"/>
      <c r="AA73" s="1040">
        <v>20</v>
      </c>
      <c r="AB73" s="1040"/>
      <c r="AC73" s="1040"/>
      <c r="AD73" s="1040"/>
      <c r="AE73" s="1040"/>
      <c r="AF73" s="1040">
        <v>20</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1611</v>
      </c>
      <c r="R74" s="1040"/>
      <c r="S74" s="1040"/>
      <c r="T74" s="1040"/>
      <c r="U74" s="1040"/>
      <c r="V74" s="1040">
        <v>1534</v>
      </c>
      <c r="W74" s="1040"/>
      <c r="X74" s="1040"/>
      <c r="Y74" s="1040"/>
      <c r="Z74" s="1040"/>
      <c r="AA74" s="1040">
        <v>77</v>
      </c>
      <c r="AB74" s="1040"/>
      <c r="AC74" s="1040"/>
      <c r="AD74" s="1040"/>
      <c r="AE74" s="1040"/>
      <c r="AF74" s="1040">
        <v>1248</v>
      </c>
      <c r="AG74" s="1040"/>
      <c r="AH74" s="1040"/>
      <c r="AI74" s="1040"/>
      <c r="AJ74" s="1040"/>
      <c r="AK74" s="1040">
        <v>0</v>
      </c>
      <c r="AL74" s="1040"/>
      <c r="AM74" s="1040"/>
      <c r="AN74" s="1040"/>
      <c r="AO74" s="1040"/>
      <c r="AP74" s="1040">
        <v>3745</v>
      </c>
      <c r="AQ74" s="1040"/>
      <c r="AR74" s="1040"/>
      <c r="AS74" s="1040"/>
      <c r="AT74" s="1040"/>
      <c r="AU74" s="1040">
        <v>43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1342671</v>
      </c>
      <c r="AB110" s="956"/>
      <c r="AC110" s="956"/>
      <c r="AD110" s="956"/>
      <c r="AE110" s="957"/>
      <c r="AF110" s="958">
        <v>1220873</v>
      </c>
      <c r="AG110" s="956"/>
      <c r="AH110" s="956"/>
      <c r="AI110" s="956"/>
      <c r="AJ110" s="957"/>
      <c r="AK110" s="958">
        <v>1190434</v>
      </c>
      <c r="AL110" s="956"/>
      <c r="AM110" s="956"/>
      <c r="AN110" s="956"/>
      <c r="AO110" s="957"/>
      <c r="AP110" s="959">
        <v>22.8</v>
      </c>
      <c r="AQ110" s="960"/>
      <c r="AR110" s="960"/>
      <c r="AS110" s="960"/>
      <c r="AT110" s="961"/>
      <c r="AU110" s="995" t="s">
        <v>65</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11954179</v>
      </c>
      <c r="BR110" s="903"/>
      <c r="BS110" s="903"/>
      <c r="BT110" s="903"/>
      <c r="BU110" s="903"/>
      <c r="BV110" s="903">
        <v>12024646</v>
      </c>
      <c r="BW110" s="903"/>
      <c r="BX110" s="903"/>
      <c r="BY110" s="903"/>
      <c r="BZ110" s="903"/>
      <c r="CA110" s="903">
        <v>12440051</v>
      </c>
      <c r="CB110" s="903"/>
      <c r="CC110" s="903"/>
      <c r="CD110" s="903"/>
      <c r="CE110" s="903"/>
      <c r="CF110" s="927">
        <v>237.8</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130</v>
      </c>
      <c r="DH110" s="903"/>
      <c r="DI110" s="903"/>
      <c r="DJ110" s="903"/>
      <c r="DK110" s="903"/>
      <c r="DL110" s="903" t="s">
        <v>428</v>
      </c>
      <c r="DM110" s="903"/>
      <c r="DN110" s="903"/>
      <c r="DO110" s="903"/>
      <c r="DP110" s="903"/>
      <c r="DQ110" s="903" t="s">
        <v>428</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402</v>
      </c>
      <c r="AG111" s="984"/>
      <c r="AH111" s="984"/>
      <c r="AI111" s="984"/>
      <c r="AJ111" s="985"/>
      <c r="AK111" s="986" t="s">
        <v>428</v>
      </c>
      <c r="AL111" s="984"/>
      <c r="AM111" s="984"/>
      <c r="AN111" s="984"/>
      <c r="AO111" s="985"/>
      <c r="AP111" s="987" t="s">
        <v>130</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130</v>
      </c>
      <c r="BR111" s="875"/>
      <c r="BS111" s="875"/>
      <c r="BT111" s="875"/>
      <c r="BU111" s="875"/>
      <c r="BV111" s="875" t="s">
        <v>428</v>
      </c>
      <c r="BW111" s="875"/>
      <c r="BX111" s="875"/>
      <c r="BY111" s="875"/>
      <c r="BZ111" s="875"/>
      <c r="CA111" s="875" t="s">
        <v>429</v>
      </c>
      <c r="CB111" s="875"/>
      <c r="CC111" s="875"/>
      <c r="CD111" s="875"/>
      <c r="CE111" s="875"/>
      <c r="CF111" s="936" t="s">
        <v>429</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130</v>
      </c>
      <c r="DM111" s="875"/>
      <c r="DN111" s="875"/>
      <c r="DO111" s="875"/>
      <c r="DP111" s="875"/>
      <c r="DQ111" s="875" t="s">
        <v>130</v>
      </c>
      <c r="DR111" s="875"/>
      <c r="DS111" s="875"/>
      <c r="DT111" s="875"/>
      <c r="DU111" s="875"/>
      <c r="DV111" s="852" t="s">
        <v>130</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130</v>
      </c>
      <c r="AB112" s="838"/>
      <c r="AC112" s="838"/>
      <c r="AD112" s="838"/>
      <c r="AE112" s="839"/>
      <c r="AF112" s="840" t="s">
        <v>429</v>
      </c>
      <c r="AG112" s="838"/>
      <c r="AH112" s="838"/>
      <c r="AI112" s="838"/>
      <c r="AJ112" s="839"/>
      <c r="AK112" s="840" t="s">
        <v>130</v>
      </c>
      <c r="AL112" s="838"/>
      <c r="AM112" s="838"/>
      <c r="AN112" s="838"/>
      <c r="AO112" s="839"/>
      <c r="AP112" s="885" t="s">
        <v>429</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9447035</v>
      </c>
      <c r="BR112" s="875"/>
      <c r="BS112" s="875"/>
      <c r="BT112" s="875"/>
      <c r="BU112" s="875"/>
      <c r="BV112" s="875">
        <v>9168891</v>
      </c>
      <c r="BW112" s="875"/>
      <c r="BX112" s="875"/>
      <c r="BY112" s="875"/>
      <c r="BZ112" s="875"/>
      <c r="CA112" s="875">
        <v>9102096</v>
      </c>
      <c r="CB112" s="875"/>
      <c r="CC112" s="875"/>
      <c r="CD112" s="875"/>
      <c r="CE112" s="875"/>
      <c r="CF112" s="936">
        <v>174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428</v>
      </c>
      <c r="DM112" s="875"/>
      <c r="DN112" s="875"/>
      <c r="DO112" s="875"/>
      <c r="DP112" s="875"/>
      <c r="DQ112" s="875" t="s">
        <v>130</v>
      </c>
      <c r="DR112" s="875"/>
      <c r="DS112" s="875"/>
      <c r="DT112" s="875"/>
      <c r="DU112" s="875"/>
      <c r="DV112" s="852" t="s">
        <v>402</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738105</v>
      </c>
      <c r="AB113" s="984"/>
      <c r="AC113" s="984"/>
      <c r="AD113" s="984"/>
      <c r="AE113" s="985"/>
      <c r="AF113" s="986">
        <v>614999</v>
      </c>
      <c r="AG113" s="984"/>
      <c r="AH113" s="984"/>
      <c r="AI113" s="984"/>
      <c r="AJ113" s="985"/>
      <c r="AK113" s="986">
        <v>681801</v>
      </c>
      <c r="AL113" s="984"/>
      <c r="AM113" s="984"/>
      <c r="AN113" s="984"/>
      <c r="AO113" s="985"/>
      <c r="AP113" s="987">
        <v>13</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613687</v>
      </c>
      <c r="BR113" s="875"/>
      <c r="BS113" s="875"/>
      <c r="BT113" s="875"/>
      <c r="BU113" s="875"/>
      <c r="BV113" s="875">
        <v>445315</v>
      </c>
      <c r="BW113" s="875"/>
      <c r="BX113" s="875"/>
      <c r="BY113" s="875"/>
      <c r="BZ113" s="875"/>
      <c r="CA113" s="875">
        <v>296934</v>
      </c>
      <c r="CB113" s="875"/>
      <c r="CC113" s="875"/>
      <c r="CD113" s="875"/>
      <c r="CE113" s="875"/>
      <c r="CF113" s="936">
        <v>5.7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130</v>
      </c>
      <c r="DM113" s="838"/>
      <c r="DN113" s="838"/>
      <c r="DO113" s="838"/>
      <c r="DP113" s="839"/>
      <c r="DQ113" s="840" t="s">
        <v>130</v>
      </c>
      <c r="DR113" s="838"/>
      <c r="DS113" s="838"/>
      <c r="DT113" s="838"/>
      <c r="DU113" s="839"/>
      <c r="DV113" s="885" t="s">
        <v>130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176983</v>
      </c>
      <c r="AB114" s="838"/>
      <c r="AC114" s="838"/>
      <c r="AD114" s="838"/>
      <c r="AE114" s="839"/>
      <c r="AF114" s="840">
        <v>174578</v>
      </c>
      <c r="AG114" s="838"/>
      <c r="AH114" s="838"/>
      <c r="AI114" s="838"/>
      <c r="AJ114" s="839"/>
      <c r="AK114" s="840">
        <v>162336</v>
      </c>
      <c r="AL114" s="838"/>
      <c r="AM114" s="838"/>
      <c r="AN114" s="838"/>
      <c r="AO114" s="839"/>
      <c r="AP114" s="885">
        <v>3.1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646533</v>
      </c>
      <c r="BR114" s="875"/>
      <c r="BS114" s="875"/>
      <c r="BT114" s="875"/>
      <c r="BU114" s="875"/>
      <c r="BV114" s="875">
        <v>587582</v>
      </c>
      <c r="BW114" s="875"/>
      <c r="BX114" s="875"/>
      <c r="BY114" s="875"/>
      <c r="BZ114" s="875"/>
      <c r="CA114" s="875">
        <v>602783</v>
      </c>
      <c r="CB114" s="875"/>
      <c r="CC114" s="875"/>
      <c r="CD114" s="875"/>
      <c r="CE114" s="875"/>
      <c r="CF114" s="936">
        <v>11.5</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130</v>
      </c>
      <c r="DM114" s="838"/>
      <c r="DN114" s="838"/>
      <c r="DO114" s="838"/>
      <c r="DP114" s="839"/>
      <c r="DQ114" s="840" t="s">
        <v>130</v>
      </c>
      <c r="DR114" s="838"/>
      <c r="DS114" s="838"/>
      <c r="DT114" s="838"/>
      <c r="DU114" s="839"/>
      <c r="DV114" s="885" t="s">
        <v>130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130</v>
      </c>
      <c r="AB115" s="984"/>
      <c r="AC115" s="984"/>
      <c r="AD115" s="984"/>
      <c r="AE115" s="985"/>
      <c r="AF115" s="986" t="s">
        <v>130</v>
      </c>
      <c r="AG115" s="984"/>
      <c r="AH115" s="984"/>
      <c r="AI115" s="984"/>
      <c r="AJ115" s="985"/>
      <c r="AK115" s="986" t="s">
        <v>428</v>
      </c>
      <c r="AL115" s="984"/>
      <c r="AM115" s="984"/>
      <c r="AN115" s="984"/>
      <c r="AO115" s="985"/>
      <c r="AP115" s="987" t="s">
        <v>130</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643546</v>
      </c>
      <c r="BR115" s="875"/>
      <c r="BS115" s="875"/>
      <c r="BT115" s="875"/>
      <c r="BU115" s="875"/>
      <c r="BV115" s="875">
        <v>670077</v>
      </c>
      <c r="BW115" s="875"/>
      <c r="BX115" s="875"/>
      <c r="BY115" s="875"/>
      <c r="BZ115" s="875"/>
      <c r="CA115" s="875">
        <v>569942</v>
      </c>
      <c r="CB115" s="875"/>
      <c r="CC115" s="875"/>
      <c r="CD115" s="875"/>
      <c r="CE115" s="875"/>
      <c r="CF115" s="936">
        <v>10.9</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130</v>
      </c>
      <c r="DM115" s="838"/>
      <c r="DN115" s="838"/>
      <c r="DO115" s="838"/>
      <c r="DP115" s="839"/>
      <c r="DQ115" s="840" t="s">
        <v>428</v>
      </c>
      <c r="DR115" s="838"/>
      <c r="DS115" s="838"/>
      <c r="DT115" s="838"/>
      <c r="DU115" s="839"/>
      <c r="DV115" s="885" t="s">
        <v>429</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428</v>
      </c>
      <c r="AG116" s="838"/>
      <c r="AH116" s="838"/>
      <c r="AI116" s="838"/>
      <c r="AJ116" s="839"/>
      <c r="AK116" s="840" t="s">
        <v>428</v>
      </c>
      <c r="AL116" s="838"/>
      <c r="AM116" s="838"/>
      <c r="AN116" s="838"/>
      <c r="AO116" s="839"/>
      <c r="AP116" s="885" t="s">
        <v>429</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130</v>
      </c>
      <c r="BR116" s="875"/>
      <c r="BS116" s="875"/>
      <c r="BT116" s="875"/>
      <c r="BU116" s="875"/>
      <c r="BV116" s="875" t="s">
        <v>429</v>
      </c>
      <c r="BW116" s="875"/>
      <c r="BX116" s="875"/>
      <c r="BY116" s="875"/>
      <c r="BZ116" s="875"/>
      <c r="CA116" s="875" t="s">
        <v>402</v>
      </c>
      <c r="CB116" s="875"/>
      <c r="CC116" s="875"/>
      <c r="CD116" s="875"/>
      <c r="CE116" s="875"/>
      <c r="CF116" s="936" t="s">
        <v>130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130</v>
      </c>
      <c r="DH116" s="838"/>
      <c r="DI116" s="838"/>
      <c r="DJ116" s="838"/>
      <c r="DK116" s="839"/>
      <c r="DL116" s="840" t="s">
        <v>429</v>
      </c>
      <c r="DM116" s="838"/>
      <c r="DN116" s="838"/>
      <c r="DO116" s="838"/>
      <c r="DP116" s="839"/>
      <c r="DQ116" s="840" t="s">
        <v>429</v>
      </c>
      <c r="DR116" s="838"/>
      <c r="DS116" s="838"/>
      <c r="DT116" s="838"/>
      <c r="DU116" s="839"/>
      <c r="DV116" s="885" t="s">
        <v>130</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2257759</v>
      </c>
      <c r="AB117" s="970"/>
      <c r="AC117" s="970"/>
      <c r="AD117" s="970"/>
      <c r="AE117" s="971"/>
      <c r="AF117" s="972">
        <v>2010450</v>
      </c>
      <c r="AG117" s="970"/>
      <c r="AH117" s="970"/>
      <c r="AI117" s="970"/>
      <c r="AJ117" s="971"/>
      <c r="AK117" s="972">
        <v>2034571</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130</v>
      </c>
      <c r="BW117" s="875"/>
      <c r="BX117" s="875"/>
      <c r="BY117" s="875"/>
      <c r="BZ117" s="875"/>
      <c r="CA117" s="875" t="s">
        <v>429</v>
      </c>
      <c r="CB117" s="875"/>
      <c r="CC117" s="875"/>
      <c r="CD117" s="875"/>
      <c r="CE117" s="875"/>
      <c r="CF117" s="936" t="s">
        <v>428</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402</v>
      </c>
      <c r="DH117" s="838"/>
      <c r="DI117" s="838"/>
      <c r="DJ117" s="838"/>
      <c r="DK117" s="839"/>
      <c r="DL117" s="840" t="s">
        <v>130</v>
      </c>
      <c r="DM117" s="838"/>
      <c r="DN117" s="838"/>
      <c r="DO117" s="838"/>
      <c r="DP117" s="839"/>
      <c r="DQ117" s="840" t="s">
        <v>402</v>
      </c>
      <c r="DR117" s="838"/>
      <c r="DS117" s="838"/>
      <c r="DT117" s="838"/>
      <c r="DU117" s="839"/>
      <c r="DV117" s="885" t="s">
        <v>429</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429</v>
      </c>
      <c r="BW118" s="906"/>
      <c r="BX118" s="906"/>
      <c r="BY118" s="906"/>
      <c r="BZ118" s="906"/>
      <c r="CA118" s="906" t="s">
        <v>402</v>
      </c>
      <c r="CB118" s="906"/>
      <c r="CC118" s="906"/>
      <c r="CD118" s="906"/>
      <c r="CE118" s="906"/>
      <c r="CF118" s="936" t="s">
        <v>130</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428</v>
      </c>
      <c r="DH118" s="838"/>
      <c r="DI118" s="838"/>
      <c r="DJ118" s="838"/>
      <c r="DK118" s="839"/>
      <c r="DL118" s="840" t="s">
        <v>428</v>
      </c>
      <c r="DM118" s="838"/>
      <c r="DN118" s="838"/>
      <c r="DO118" s="838"/>
      <c r="DP118" s="839"/>
      <c r="DQ118" s="840" t="s">
        <v>429</v>
      </c>
      <c r="DR118" s="838"/>
      <c r="DS118" s="838"/>
      <c r="DT118" s="838"/>
      <c r="DU118" s="839"/>
      <c r="DV118" s="885" t="s">
        <v>428</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402</v>
      </c>
      <c r="AB119" s="956"/>
      <c r="AC119" s="956"/>
      <c r="AD119" s="956"/>
      <c r="AE119" s="957"/>
      <c r="AF119" s="958" t="s">
        <v>429</v>
      </c>
      <c r="AG119" s="956"/>
      <c r="AH119" s="956"/>
      <c r="AI119" s="956"/>
      <c r="AJ119" s="957"/>
      <c r="AK119" s="958" t="s">
        <v>428</v>
      </c>
      <c r="AL119" s="956"/>
      <c r="AM119" s="956"/>
      <c r="AN119" s="956"/>
      <c r="AO119" s="957"/>
      <c r="AP119" s="959" t="s">
        <v>130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455</v>
      </c>
      <c r="BP119" s="939"/>
      <c r="BQ119" s="943">
        <v>23304980</v>
      </c>
      <c r="BR119" s="906"/>
      <c r="BS119" s="906"/>
      <c r="BT119" s="906"/>
      <c r="BU119" s="906"/>
      <c r="BV119" s="906">
        <v>22896511</v>
      </c>
      <c r="BW119" s="906"/>
      <c r="BX119" s="906"/>
      <c r="BY119" s="906"/>
      <c r="BZ119" s="906"/>
      <c r="CA119" s="906">
        <v>23011806</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130</v>
      </c>
      <c r="DM119" s="821"/>
      <c r="DN119" s="821"/>
      <c r="DO119" s="821"/>
      <c r="DP119" s="822"/>
      <c r="DQ119" s="823" t="s">
        <v>130</v>
      </c>
      <c r="DR119" s="821"/>
      <c r="DS119" s="821"/>
      <c r="DT119" s="821"/>
      <c r="DU119" s="822"/>
      <c r="DV119" s="909" t="s">
        <v>428</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429</v>
      </c>
      <c r="AB120" s="838"/>
      <c r="AC120" s="838"/>
      <c r="AD120" s="838"/>
      <c r="AE120" s="839"/>
      <c r="AF120" s="840" t="s">
        <v>429</v>
      </c>
      <c r="AG120" s="838"/>
      <c r="AH120" s="838"/>
      <c r="AI120" s="838"/>
      <c r="AJ120" s="839"/>
      <c r="AK120" s="840" t="s">
        <v>428</v>
      </c>
      <c r="AL120" s="838"/>
      <c r="AM120" s="838"/>
      <c r="AN120" s="838"/>
      <c r="AO120" s="839"/>
      <c r="AP120" s="885" t="s">
        <v>429</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2943713</v>
      </c>
      <c r="BR120" s="903"/>
      <c r="BS120" s="903"/>
      <c r="BT120" s="903"/>
      <c r="BU120" s="903"/>
      <c r="BV120" s="903">
        <v>3245074</v>
      </c>
      <c r="BW120" s="903"/>
      <c r="BX120" s="903"/>
      <c r="BY120" s="903"/>
      <c r="BZ120" s="903"/>
      <c r="CA120" s="903">
        <v>3117714</v>
      </c>
      <c r="CB120" s="903"/>
      <c r="CC120" s="903"/>
      <c r="CD120" s="903"/>
      <c r="CE120" s="903"/>
      <c r="CF120" s="927">
        <v>59.6</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7593401</v>
      </c>
      <c r="DH120" s="903"/>
      <c r="DI120" s="903"/>
      <c r="DJ120" s="903"/>
      <c r="DK120" s="903"/>
      <c r="DL120" s="903">
        <v>7359032</v>
      </c>
      <c r="DM120" s="903"/>
      <c r="DN120" s="903"/>
      <c r="DO120" s="903"/>
      <c r="DP120" s="903"/>
      <c r="DQ120" s="903">
        <v>7494588</v>
      </c>
      <c r="DR120" s="903"/>
      <c r="DS120" s="903"/>
      <c r="DT120" s="903"/>
      <c r="DU120" s="903"/>
      <c r="DV120" s="904">
        <v>143.19999999999999</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130</v>
      </c>
      <c r="AB121" s="838"/>
      <c r="AC121" s="838"/>
      <c r="AD121" s="838"/>
      <c r="AE121" s="839"/>
      <c r="AF121" s="840" t="s">
        <v>130</v>
      </c>
      <c r="AG121" s="838"/>
      <c r="AH121" s="838"/>
      <c r="AI121" s="838"/>
      <c r="AJ121" s="839"/>
      <c r="AK121" s="840" t="s">
        <v>402</v>
      </c>
      <c r="AL121" s="838"/>
      <c r="AM121" s="838"/>
      <c r="AN121" s="838"/>
      <c r="AO121" s="839"/>
      <c r="AP121" s="885" t="s">
        <v>428</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2086186</v>
      </c>
      <c r="BR121" s="875"/>
      <c r="BS121" s="875"/>
      <c r="BT121" s="875"/>
      <c r="BU121" s="875"/>
      <c r="BV121" s="875">
        <v>2027375</v>
      </c>
      <c r="BW121" s="875"/>
      <c r="BX121" s="875"/>
      <c r="BY121" s="875"/>
      <c r="BZ121" s="875"/>
      <c r="CA121" s="875">
        <v>2003982</v>
      </c>
      <c r="CB121" s="875"/>
      <c r="CC121" s="875"/>
      <c r="CD121" s="875"/>
      <c r="CE121" s="875"/>
      <c r="CF121" s="936">
        <v>38.299999999999997</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1853634</v>
      </c>
      <c r="DH121" s="875"/>
      <c r="DI121" s="875"/>
      <c r="DJ121" s="875"/>
      <c r="DK121" s="875"/>
      <c r="DL121" s="875">
        <v>1809859</v>
      </c>
      <c r="DM121" s="875"/>
      <c r="DN121" s="875"/>
      <c r="DO121" s="875"/>
      <c r="DP121" s="875"/>
      <c r="DQ121" s="875">
        <v>1837917</v>
      </c>
      <c r="DR121" s="875"/>
      <c r="DS121" s="875"/>
      <c r="DT121" s="875"/>
      <c r="DU121" s="875"/>
      <c r="DV121" s="852">
        <v>35.1</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402</v>
      </c>
      <c r="AG122" s="838"/>
      <c r="AH122" s="838"/>
      <c r="AI122" s="838"/>
      <c r="AJ122" s="839"/>
      <c r="AK122" s="840" t="s">
        <v>130</v>
      </c>
      <c r="AL122" s="838"/>
      <c r="AM122" s="838"/>
      <c r="AN122" s="838"/>
      <c r="AO122" s="839"/>
      <c r="AP122" s="885" t="s">
        <v>402</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17498204</v>
      </c>
      <c r="BR122" s="906"/>
      <c r="BS122" s="906"/>
      <c r="BT122" s="906"/>
      <c r="BU122" s="906"/>
      <c r="BV122" s="906">
        <v>17081252</v>
      </c>
      <c r="BW122" s="906"/>
      <c r="BX122" s="906"/>
      <c r="BY122" s="906"/>
      <c r="BZ122" s="906"/>
      <c r="CA122" s="906">
        <v>17106325</v>
      </c>
      <c r="CB122" s="906"/>
      <c r="CC122" s="906"/>
      <c r="CD122" s="906"/>
      <c r="CE122" s="906"/>
      <c r="CF122" s="907">
        <v>327</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130</v>
      </c>
      <c r="DH122" s="875"/>
      <c r="DI122" s="875"/>
      <c r="DJ122" s="875"/>
      <c r="DK122" s="875"/>
      <c r="DL122" s="875" t="s">
        <v>428</v>
      </c>
      <c r="DM122" s="875"/>
      <c r="DN122" s="875"/>
      <c r="DO122" s="875"/>
      <c r="DP122" s="875"/>
      <c r="DQ122" s="875" t="s">
        <v>130</v>
      </c>
      <c r="DR122" s="875"/>
      <c r="DS122" s="875"/>
      <c r="DT122" s="875"/>
      <c r="DU122" s="875"/>
      <c r="DV122" s="852" t="s">
        <v>130</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402</v>
      </c>
      <c r="AB123" s="838"/>
      <c r="AC123" s="838"/>
      <c r="AD123" s="838"/>
      <c r="AE123" s="839"/>
      <c r="AF123" s="840" t="s">
        <v>130</v>
      </c>
      <c r="AG123" s="838"/>
      <c r="AH123" s="838"/>
      <c r="AI123" s="838"/>
      <c r="AJ123" s="839"/>
      <c r="AK123" s="840" t="s">
        <v>130</v>
      </c>
      <c r="AL123" s="838"/>
      <c r="AM123" s="838"/>
      <c r="AN123" s="838"/>
      <c r="AO123" s="839"/>
      <c r="AP123" s="885" t="s">
        <v>130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465</v>
      </c>
      <c r="BP123" s="939"/>
      <c r="BQ123" s="893">
        <v>22528103</v>
      </c>
      <c r="BR123" s="894"/>
      <c r="BS123" s="894"/>
      <c r="BT123" s="894"/>
      <c r="BU123" s="894"/>
      <c r="BV123" s="894">
        <v>22353701</v>
      </c>
      <c r="BW123" s="894"/>
      <c r="BX123" s="894"/>
      <c r="BY123" s="894"/>
      <c r="BZ123" s="894"/>
      <c r="CA123" s="894">
        <v>22228021</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402</v>
      </c>
      <c r="DH123" s="838"/>
      <c r="DI123" s="838"/>
      <c r="DJ123" s="838"/>
      <c r="DK123" s="839"/>
      <c r="DL123" s="840" t="s">
        <v>402</v>
      </c>
      <c r="DM123" s="838"/>
      <c r="DN123" s="838"/>
      <c r="DO123" s="838"/>
      <c r="DP123" s="839"/>
      <c r="DQ123" s="840" t="s">
        <v>402</v>
      </c>
      <c r="DR123" s="838"/>
      <c r="DS123" s="838"/>
      <c r="DT123" s="838"/>
      <c r="DU123" s="839"/>
      <c r="DV123" s="885" t="s">
        <v>429</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402</v>
      </c>
      <c r="AB124" s="838"/>
      <c r="AC124" s="838"/>
      <c r="AD124" s="838"/>
      <c r="AE124" s="839"/>
      <c r="AF124" s="840" t="s">
        <v>402</v>
      </c>
      <c r="AG124" s="838"/>
      <c r="AH124" s="838"/>
      <c r="AI124" s="838"/>
      <c r="AJ124" s="839"/>
      <c r="AK124" s="840" t="s">
        <v>429</v>
      </c>
      <c r="AL124" s="838"/>
      <c r="AM124" s="838"/>
      <c r="AN124" s="838"/>
      <c r="AO124" s="839"/>
      <c r="AP124" s="885" t="s">
        <v>402</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14.7</v>
      </c>
      <c r="BR124" s="892"/>
      <c r="BS124" s="892"/>
      <c r="BT124" s="892"/>
      <c r="BU124" s="892"/>
      <c r="BV124" s="892">
        <v>10.4</v>
      </c>
      <c r="BW124" s="892"/>
      <c r="BX124" s="892"/>
      <c r="BY124" s="892"/>
      <c r="BZ124" s="892"/>
      <c r="CA124" s="892">
        <v>14.9</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402</v>
      </c>
      <c r="DH124" s="821"/>
      <c r="DI124" s="821"/>
      <c r="DJ124" s="821"/>
      <c r="DK124" s="822"/>
      <c r="DL124" s="823" t="s">
        <v>130</v>
      </c>
      <c r="DM124" s="821"/>
      <c r="DN124" s="821"/>
      <c r="DO124" s="821"/>
      <c r="DP124" s="822"/>
      <c r="DQ124" s="823" t="s">
        <v>402</v>
      </c>
      <c r="DR124" s="821"/>
      <c r="DS124" s="821"/>
      <c r="DT124" s="821"/>
      <c r="DU124" s="822"/>
      <c r="DV124" s="909" t="s">
        <v>130</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402</v>
      </c>
      <c r="AB125" s="838"/>
      <c r="AC125" s="838"/>
      <c r="AD125" s="838"/>
      <c r="AE125" s="839"/>
      <c r="AF125" s="840" t="s">
        <v>402</v>
      </c>
      <c r="AG125" s="838"/>
      <c r="AH125" s="838"/>
      <c r="AI125" s="838"/>
      <c r="AJ125" s="839"/>
      <c r="AK125" s="840" t="s">
        <v>402</v>
      </c>
      <c r="AL125" s="838"/>
      <c r="AM125" s="838"/>
      <c r="AN125" s="838"/>
      <c r="AO125" s="839"/>
      <c r="AP125" s="885" t="s">
        <v>402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471</v>
      </c>
      <c r="DM125" s="903"/>
      <c r="DN125" s="903"/>
      <c r="DO125" s="903"/>
      <c r="DP125" s="903"/>
      <c r="DQ125" s="903" t="s">
        <v>402</v>
      </c>
      <c r="DR125" s="903"/>
      <c r="DS125" s="903"/>
      <c r="DT125" s="903"/>
      <c r="DU125" s="903"/>
      <c r="DV125" s="904" t="s">
        <v>428</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402</v>
      </c>
      <c r="AB126" s="838"/>
      <c r="AC126" s="838"/>
      <c r="AD126" s="838"/>
      <c r="AE126" s="839"/>
      <c r="AF126" s="840" t="s">
        <v>402</v>
      </c>
      <c r="AG126" s="838"/>
      <c r="AH126" s="838"/>
      <c r="AI126" s="838"/>
      <c r="AJ126" s="839"/>
      <c r="AK126" s="840" t="s">
        <v>402</v>
      </c>
      <c r="AL126" s="838"/>
      <c r="AM126" s="838"/>
      <c r="AN126" s="838"/>
      <c r="AO126" s="839"/>
      <c r="AP126" s="885" t="s">
        <v>402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v>643546</v>
      </c>
      <c r="DH126" s="875"/>
      <c r="DI126" s="875"/>
      <c r="DJ126" s="875"/>
      <c r="DK126" s="875"/>
      <c r="DL126" s="875">
        <v>670077</v>
      </c>
      <c r="DM126" s="875"/>
      <c r="DN126" s="875"/>
      <c r="DO126" s="875"/>
      <c r="DP126" s="875"/>
      <c r="DQ126" s="875">
        <v>569942</v>
      </c>
      <c r="DR126" s="875"/>
      <c r="DS126" s="875"/>
      <c r="DT126" s="875"/>
      <c r="DU126" s="875"/>
      <c r="DV126" s="852">
        <v>10.9</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402</v>
      </c>
      <c r="AB127" s="838"/>
      <c r="AC127" s="838"/>
      <c r="AD127" s="838"/>
      <c r="AE127" s="839"/>
      <c r="AF127" s="840" t="s">
        <v>402</v>
      </c>
      <c r="AG127" s="838"/>
      <c r="AH127" s="838"/>
      <c r="AI127" s="838"/>
      <c r="AJ127" s="839"/>
      <c r="AK127" s="840" t="s">
        <v>402</v>
      </c>
      <c r="AL127" s="838"/>
      <c r="AM127" s="838"/>
      <c r="AN127" s="838"/>
      <c r="AO127" s="839"/>
      <c r="AP127" s="885" t="s">
        <v>402</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402</v>
      </c>
      <c r="DH127" s="875"/>
      <c r="DI127" s="875"/>
      <c r="DJ127" s="875"/>
      <c r="DK127" s="875"/>
      <c r="DL127" s="875" t="s">
        <v>130</v>
      </c>
      <c r="DM127" s="875"/>
      <c r="DN127" s="875"/>
      <c r="DO127" s="875"/>
      <c r="DP127" s="875"/>
      <c r="DQ127" s="875" t="s">
        <v>402</v>
      </c>
      <c r="DR127" s="875"/>
      <c r="DS127" s="875"/>
      <c r="DT127" s="875"/>
      <c r="DU127" s="875"/>
      <c r="DV127" s="852" t="s">
        <v>428</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223717</v>
      </c>
      <c r="AB128" s="859"/>
      <c r="AC128" s="859"/>
      <c r="AD128" s="859"/>
      <c r="AE128" s="860"/>
      <c r="AF128" s="861">
        <v>223167</v>
      </c>
      <c r="AG128" s="859"/>
      <c r="AH128" s="859"/>
      <c r="AI128" s="859"/>
      <c r="AJ128" s="860"/>
      <c r="AK128" s="861">
        <v>231469</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402</v>
      </c>
      <c r="BG128" s="845"/>
      <c r="BH128" s="845"/>
      <c r="BI128" s="845"/>
      <c r="BJ128" s="845"/>
      <c r="BK128" s="845"/>
      <c r="BL128" s="868"/>
      <c r="BM128" s="844">
        <v>14.14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428</v>
      </c>
      <c r="DH128" s="849"/>
      <c r="DI128" s="849"/>
      <c r="DJ128" s="849"/>
      <c r="DK128" s="849"/>
      <c r="DL128" s="849" t="s">
        <v>402</v>
      </c>
      <c r="DM128" s="849"/>
      <c r="DN128" s="849"/>
      <c r="DO128" s="849"/>
      <c r="DP128" s="849"/>
      <c r="DQ128" s="849" t="s">
        <v>402</v>
      </c>
      <c r="DR128" s="849"/>
      <c r="DS128" s="849"/>
      <c r="DT128" s="849"/>
      <c r="DU128" s="849"/>
      <c r="DV128" s="850" t="s">
        <v>402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6928763</v>
      </c>
      <c r="AB129" s="838"/>
      <c r="AC129" s="838"/>
      <c r="AD129" s="838"/>
      <c r="AE129" s="839"/>
      <c r="AF129" s="840">
        <v>6754909</v>
      </c>
      <c r="AG129" s="838"/>
      <c r="AH129" s="838"/>
      <c r="AI129" s="838"/>
      <c r="AJ129" s="839"/>
      <c r="AK129" s="840">
        <v>6751334</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471</v>
      </c>
      <c r="BG129" s="828"/>
      <c r="BH129" s="828"/>
      <c r="BI129" s="828"/>
      <c r="BJ129" s="828"/>
      <c r="BK129" s="828"/>
      <c r="BL129" s="829"/>
      <c r="BM129" s="827">
        <v>19.14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1646919</v>
      </c>
      <c r="AB130" s="838"/>
      <c r="AC130" s="838"/>
      <c r="AD130" s="838"/>
      <c r="AE130" s="839"/>
      <c r="AF130" s="840">
        <v>1538764</v>
      </c>
      <c r="AG130" s="838"/>
      <c r="AH130" s="838"/>
      <c r="AI130" s="838"/>
      <c r="AJ130" s="839"/>
      <c r="AK130" s="840">
        <v>1519348</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5.8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5281844</v>
      </c>
      <c r="AB131" s="821"/>
      <c r="AC131" s="821"/>
      <c r="AD131" s="821"/>
      <c r="AE131" s="822"/>
      <c r="AF131" s="823">
        <v>5216145</v>
      </c>
      <c r="AG131" s="821"/>
      <c r="AH131" s="821"/>
      <c r="AI131" s="821"/>
      <c r="AJ131" s="822"/>
      <c r="AK131" s="823">
        <v>5231986</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14.9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7.3293152920000004</v>
      </c>
      <c r="AB132" s="801"/>
      <c r="AC132" s="801"/>
      <c r="AD132" s="801"/>
      <c r="AE132" s="802"/>
      <c r="AF132" s="803">
        <v>4.764418934</v>
      </c>
      <c r="AG132" s="801"/>
      <c r="AH132" s="801"/>
      <c r="AI132" s="801"/>
      <c r="AJ132" s="802"/>
      <c r="AK132" s="803">
        <v>5.4234472340000002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9.6</v>
      </c>
      <c r="AB133" s="780"/>
      <c r="AC133" s="780"/>
      <c r="AD133" s="780"/>
      <c r="AE133" s="781"/>
      <c r="AF133" s="779">
        <v>7.1</v>
      </c>
      <c r="AG133" s="780"/>
      <c r="AH133" s="780"/>
      <c r="AI133" s="780"/>
      <c r="AJ133" s="781"/>
      <c r="AK133" s="779">
        <v>5.8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U/qinJM6E3A20Sjv6+ELOe8ldG7QLI2tD/URPM208+F3Z4ZAOp+TdromISYBfV402E/48G8KzCqtcwHlH70HA==" saltValue="JSwgk6ZmaB8JR3KsR5xV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N70" sqref="DN7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s2U36iqay4e74uDybvhcRd4QULcAFpI8eiUoQBqJ8b0KfUi+bWtqX/qW2iZoFANsV4tzDJV2If2uDXuWv5sA==" saltValue="qpzte1Zf3qed+589iTex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2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iXcSEuMgwpbB1CsRIrJjUpQF28+KFy+xe16LZ+pfsM0qz2mIITywvKnQUihbBjF4jbNAwOH4HgFRFinuDdUbA==" saltValue="AkTTjuoejISpZ26aO9zD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1600203</v>
      </c>
      <c r="AP9" s="292">
        <v>92156</v>
      </c>
      <c r="AQ9" s="293">
        <v>84559</v>
      </c>
      <c r="AR9" s="294">
        <v>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87393</v>
      </c>
      <c r="AP10" s="295">
        <v>5033</v>
      </c>
      <c r="AQ10" s="296">
        <v>6564</v>
      </c>
      <c r="AR10" s="297">
        <v>-23.3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306582</v>
      </c>
      <c r="AP11" s="295">
        <v>17656</v>
      </c>
      <c r="AQ11" s="296">
        <v>9731</v>
      </c>
      <c r="AR11" s="297">
        <v>81.400000000000006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6296</v>
      </c>
      <c r="AP12" s="295">
        <v>363</v>
      </c>
      <c r="AQ12" s="296">
        <v>1056</v>
      </c>
      <c r="AR12" s="297">
        <v>-65.599999999999994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75853</v>
      </c>
      <c r="AP14" s="295">
        <v>4368</v>
      </c>
      <c r="AQ14" s="296">
        <v>3766</v>
      </c>
      <c r="AR14" s="297">
        <v>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60547</v>
      </c>
      <c r="AP15" s="295">
        <v>3487</v>
      </c>
      <c r="AQ15" s="296">
        <v>1689</v>
      </c>
      <c r="AR15" s="297">
        <v>106.5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-118601</v>
      </c>
      <c r="AP16" s="295">
        <v>-6830</v>
      </c>
      <c r="AQ16" s="296">
        <v>-7440</v>
      </c>
      <c r="AR16" s="297">
        <v>-8.1999999999999993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2018273</v>
      </c>
      <c r="AP17" s="295">
        <v>116233</v>
      </c>
      <c r="AQ17" s="296">
        <v>99925</v>
      </c>
      <c r="AR17" s="297">
        <v>16.3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10.31</v>
      </c>
      <c r="AP21" s="308">
        <v>9.35</v>
      </c>
      <c r="AQ21" s="309">
        <v>0.96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99.5</v>
      </c>
      <c r="AP22" s="313">
        <v>97.3</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1190434</v>
      </c>
      <c r="AP32" s="322">
        <v>68558</v>
      </c>
      <c r="AQ32" s="323">
        <v>59906</v>
      </c>
      <c r="AR32" s="324">
        <v>14.4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v>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681801</v>
      </c>
      <c r="AP35" s="322">
        <v>39265</v>
      </c>
      <c r="AQ35" s="323">
        <v>16952</v>
      </c>
      <c r="AR35" s="324">
        <v>131.6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162336</v>
      </c>
      <c r="AP36" s="322">
        <v>9349</v>
      </c>
      <c r="AQ36" s="323">
        <v>2747</v>
      </c>
      <c r="AR36" s="324">
        <v>240.3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t="s">
        <v>506</v>
      </c>
      <c r="AP37" s="322" t="s">
        <v>506</v>
      </c>
      <c r="AQ37" s="323">
        <v>414</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-231469</v>
      </c>
      <c r="AP39" s="322">
        <v>-13330</v>
      </c>
      <c r="AQ39" s="323">
        <v>-5842</v>
      </c>
      <c r="AR39" s="324">
        <v>128.19999999999999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-1519348</v>
      </c>
      <c r="AP40" s="322">
        <v>-87500</v>
      </c>
      <c r="AQ40" s="323">
        <v>-51758</v>
      </c>
      <c r="AR40" s="324">
        <v>69.099999999999994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283754</v>
      </c>
      <c r="AP41" s="322">
        <v>16342</v>
      </c>
      <c r="AQ41" s="323">
        <v>22430</v>
      </c>
      <c r="AR41" s="324">
        <v>-27.1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1460850</v>
      </c>
      <c r="AN51" s="344">
        <v>79205</v>
      </c>
      <c r="AO51" s="345">
        <v>41</v>
      </c>
      <c r="AP51" s="346">
        <v>90961</v>
      </c>
      <c r="AQ51" s="347">
        <v>20.100000000000001</v>
      </c>
      <c r="AR51" s="348">
        <v>20.9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764114</v>
      </c>
      <c r="AN52" s="352">
        <v>41429</v>
      </c>
      <c r="AO52" s="353">
        <v>23.6</v>
      </c>
      <c r="AP52" s="354">
        <v>37720</v>
      </c>
      <c r="AQ52" s="355">
        <v>7.1</v>
      </c>
      <c r="AR52" s="356">
        <v>16.5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1421151</v>
      </c>
      <c r="AN53" s="344">
        <v>78465</v>
      </c>
      <c r="AO53" s="345">
        <v>-0.9</v>
      </c>
      <c r="AP53" s="346">
        <v>106614</v>
      </c>
      <c r="AQ53" s="347">
        <v>17.2</v>
      </c>
      <c r="AR53" s="348">
        <v>-18.100000000000001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857705</v>
      </c>
      <c r="AN54" s="352">
        <v>47356</v>
      </c>
      <c r="AO54" s="353">
        <v>14.3</v>
      </c>
      <c r="AP54" s="354">
        <v>45545</v>
      </c>
      <c r="AQ54" s="355">
        <v>20.7</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1616315</v>
      </c>
      <c r="AN55" s="344">
        <v>90845</v>
      </c>
      <c r="AO55" s="345">
        <v>15.8</v>
      </c>
      <c r="AP55" s="346">
        <v>63727</v>
      </c>
      <c r="AQ55" s="347">
        <v>-40.200000000000003</v>
      </c>
      <c r="AR55" s="348">
        <v>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960679</v>
      </c>
      <c r="AN56" s="352">
        <v>53995</v>
      </c>
      <c r="AO56" s="353">
        <v>14</v>
      </c>
      <c r="AP56" s="354">
        <v>34577</v>
      </c>
      <c r="AQ56" s="355">
        <v>-24.1</v>
      </c>
      <c r="AR56" s="356">
        <v>38.1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1200076</v>
      </c>
      <c r="AN57" s="344">
        <v>68322</v>
      </c>
      <c r="AO57" s="345">
        <v>-24.8</v>
      </c>
      <c r="AP57" s="346">
        <v>66954</v>
      </c>
      <c r="AQ57" s="347">
        <v>5.0999999999999996</v>
      </c>
      <c r="AR57" s="348">
        <v>-29.9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903729</v>
      </c>
      <c r="AN58" s="352">
        <v>51451</v>
      </c>
      <c r="AO58" s="353">
        <v>-4.7</v>
      </c>
      <c r="AP58" s="354">
        <v>37305</v>
      </c>
      <c r="AQ58" s="355">
        <v>7.9</v>
      </c>
      <c r="AR58" s="356">
        <v>-12.6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1845758</v>
      </c>
      <c r="AN59" s="344">
        <v>106298</v>
      </c>
      <c r="AO59" s="345">
        <v>55.6</v>
      </c>
      <c r="AP59" s="346">
        <v>72656</v>
      </c>
      <c r="AQ59" s="347">
        <v>8.5</v>
      </c>
      <c r="AR59" s="348">
        <v>47.1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1521116</v>
      </c>
      <c r="AN60" s="352">
        <v>87602</v>
      </c>
      <c r="AO60" s="353">
        <v>70.3</v>
      </c>
      <c r="AP60" s="354">
        <v>36448</v>
      </c>
      <c r="AQ60" s="355">
        <v>-2.2999999999999998</v>
      </c>
      <c r="AR60" s="356">
        <v>72.599999999999994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1508830</v>
      </c>
      <c r="AN61" s="359">
        <v>84627</v>
      </c>
      <c r="AO61" s="360">
        <v>17.3</v>
      </c>
      <c r="AP61" s="361">
        <v>80182</v>
      </c>
      <c r="AQ61" s="362">
        <v>2.1</v>
      </c>
      <c r="AR61" s="348">
        <v>15.2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1001469</v>
      </c>
      <c r="AN62" s="352">
        <v>56367</v>
      </c>
      <c r="AO62" s="353">
        <v>23.5</v>
      </c>
      <c r="AP62" s="354">
        <v>38319</v>
      </c>
      <c r="AQ62" s="355">
        <v>1.9</v>
      </c>
      <c r="AR62" s="356">
        <v>21.6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IggAnJXLpiOUP5ijQV4E50PG6zc61LyKmsf+4sioYVQqzExOLVhAxI7cZig1qjLpkFfyODJlExiP6jFi9hCbQ==" saltValue="ofColKIUkTKevLmsZawE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G19" sqref="BG1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XxmJqXtw7F7CCiJYEVULzN+AFwYbjJeyrFkvE86V7Z0P6hO7Jd6aKn2EokzLpIB6itDNF+UBKJNy+QmxxcYw==" saltValue="vFSMw0yaZ900AuBc5dqe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D103" sqref="AD10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V5SqoMt66B5KXEVf1w2o7s/U66UHoRNFzBMmj6DLwbEqYxM6Pf7s2rtRTzM/Lv69I/IqSzg0r+FkTmVG9gVtw==" saltValue="Ee0MRRw7NfwwTNUBv8ny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26.49</v>
      </c>
      <c r="G47" s="12">
        <v>30.87</v>
      </c>
      <c r="H47" s="12">
        <v>31.75</v>
      </c>
      <c r="I47" s="12">
        <v>26.1</v>
      </c>
      <c r="J47" s="13">
        <v>20.98</v>
      </c>
    </row>
    <row r="48" spans="2:10" ht="57.75" customHeight="1" x14ac:dyDescent="0.15">
      <c r="B48" s="14"/>
      <c r="C48" s="1214" t="s">
        <v>4</v>
      </c>
      <c r="D48" s="1214"/>
      <c r="E48" s="1215"/>
      <c r="F48" s="15">
        <v>6.89</v>
      </c>
      <c r="G48" s="16">
        <v>4.93</v>
      </c>
      <c r="H48" s="16">
        <v>5.74</v>
      </c>
      <c r="I48" s="16">
        <v>6.08</v>
      </c>
      <c r="J48" s="17">
        <v>5.96</v>
      </c>
    </row>
    <row r="49" spans="2:10" ht="57.75" customHeight="1" thickBot="1" x14ac:dyDescent="0.2">
      <c r="B49" s="18"/>
      <c r="C49" s="1216" t="s">
        <v>5</v>
      </c>
      <c r="D49" s="1216"/>
      <c r="E49" s="1217"/>
      <c r="F49" s="19">
        <v>2.13</v>
      </c>
      <c r="G49" s="20">
        <v>2.37</v>
      </c>
      <c r="H49" s="20">
        <v>2.39</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j8FrmYoq7vdNvj3u2W4nrEVg5gEgBWv/ZVeRhgGNeQPpoTNden1P9cndqA2M7INj0W2/NUleAxPisrU10qC8w==" saltValue="voc4mTPWtjcLid1wVEFX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2019-03-11T00:14:11Z</cp:lastPrinted>
  <dcterms:created xsi:type="dcterms:W3CDTF">2019-02-14T00:56:28Z</dcterms:created>
  <dcterms:modified xsi:type="dcterms:W3CDTF">2019-10-30T01:37:13Z</dcterms:modified>
</cp:coreProperties>
</file>